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нструкция" sheetId="1" r:id="rId4"/>
    <sheet state="visible" name="1класс" sheetId="2" r:id="rId5"/>
    <sheet state="visible" name="2класс " sheetId="3" r:id="rId6"/>
    <sheet state="visible" name="3класс  " sheetId="4" r:id="rId7"/>
    <sheet state="visible" name="4класс " sheetId="5" r:id="rId8"/>
    <sheet state="visible" name="5класс" sheetId="6" r:id="rId9"/>
    <sheet state="visible" name="6класс " sheetId="7" r:id="rId10"/>
    <sheet state="visible" name="7класс " sheetId="8" r:id="rId11"/>
    <sheet state="visible" name="8класс " sheetId="9" r:id="rId12"/>
    <sheet state="visible" name="9класс" sheetId="10" r:id="rId13"/>
    <sheet state="visible" name="10 класс" sheetId="11" r:id="rId14"/>
    <sheet state="visible" name="11 класс" sheetId="12" r:id="rId15"/>
  </sheets>
  <definedNames/>
  <calcPr/>
</workbook>
</file>

<file path=xl/sharedStrings.xml><?xml version="1.0" encoding="utf-8"?>
<sst xmlns="http://schemas.openxmlformats.org/spreadsheetml/2006/main" count="2595" uniqueCount="190">
  <si>
    <t>График проведения оценочных процедур (ОП)</t>
  </si>
  <si>
    <t>Данная таблица предназначена для сбора информации об оценочных процедурах, которые проводятся в ОО.</t>
  </si>
  <si>
    <t>Инструкция по заполнению таблицы для каждой параллели</t>
  </si>
  <si>
    <t>Общие рекомендации по заполнению таблицы</t>
  </si>
  <si>
    <t>ПРИМЕР ЗАПОЛНЕНИЯ</t>
  </si>
  <si>
    <t>1.</t>
  </si>
  <si>
    <t>Разделы "2 класс"-"11 класс" содержат перечень учебных предметов, соответствующих ФГОС НОО, ООО или СОО (в зависимости от класса), а также календарный график учебного полугодия (по неделям). На каждом листе необходимо отметить оценочные процедуры (далее - ОП) (для соответствующей графы "Период проведения оценочной процедуры", для соответствующего предмета для каждого из классов в параллели).</t>
  </si>
  <si>
    <t>Вы можете добавлять/изменять/удалять названия учебных предметов в соответствии с вашим УП. Если во всех классах одной параллели УП одинаковый, то достаточно ввести названия предметов в класс 1. Список предметов в других классах будет сформирован АВТОМАТИЧЕСКИ</t>
  </si>
  <si>
    <t>2.</t>
  </si>
  <si>
    <t>Укажите количество классов в каждой параллели в отведенном для этого поле (выделено зеленым цветом). В зависимости от указанного количества будет сформировано соответствующее количество строк для заполнения АВТОМАТИЧЕСКИ</t>
  </si>
  <si>
    <t>3.</t>
  </si>
  <si>
    <t>Укажите количество часов, отведенных на изучение предмета на 2 полугодие. (выделено бирюзовым цветом)</t>
  </si>
  <si>
    <t>4.</t>
  </si>
  <si>
    <t>Укажите букву (или иное название) класса в соответствующем поле.</t>
  </si>
  <si>
    <t>Буква (или иное название) класса 5:</t>
  </si>
  <si>
    <t>В</t>
  </si>
  <si>
    <t>Введите информацию для каждой параллели (виды работ и их сокращенное название)в таблице, выделенной желтым цветом.</t>
  </si>
  <si>
    <t>ф</t>
  </si>
  <si>
    <t>р</t>
  </si>
  <si>
    <t>а</t>
  </si>
  <si>
    <t>п</t>
  </si>
  <si>
    <t>к</t>
  </si>
  <si>
    <t>с</t>
  </si>
  <si>
    <t>федеральные</t>
  </si>
  <si>
    <t>региональные</t>
  </si>
  <si>
    <t>административные</t>
  </si>
  <si>
    <t>предметные</t>
  </si>
  <si>
    <t>ккк</t>
  </si>
  <si>
    <t>ссс</t>
  </si>
  <si>
    <t>Для каждого класса укажите оценочные процедуры по каждому из учебных предметов, которые будут проходить на соотвествующей неделе. Для этого в ячейке, находящейся на пересечении учебного предмета и периода проведения, выберите из выпадающего списка необходимый вид оценочной процедуры. Список ОП будет сформирован АВТОМАТИЧЕСКИ после заполнения информации о видах работ (см п.5.)</t>
  </si>
  <si>
    <t>6.</t>
  </si>
  <si>
    <t>Столбец "ИТОГО" формируется АВТОМАТИЧЕСКИ по мере заполнения предыдущих столбцов и не требует отдельного заполнения.</t>
  </si>
  <si>
    <t>7.</t>
  </si>
  <si>
    <t>После заполнения информации по всем классам в параллели, перейдите на следующий лист и повторите все вышеуказанные действия.</t>
  </si>
  <si>
    <t>ВНИМАНИЕ!!!</t>
  </si>
  <si>
    <t>8.</t>
  </si>
  <si>
    <t>Если ОП по предмету чаще чем 1 раз в две недели, то соответствующие ячейки будут закрашиваться автоматически в красный цвет. В таком случае необходимо скорректировать график проведения ОП по данному предмету.</t>
  </si>
  <si>
    <t>9.</t>
  </si>
  <si>
    <t>Если доля учебного времени, затрачиваемая на проведение ОП от общего времени, выделенного на изучение предмета, превышает 10%, то ячейка будет закрашена в красный цвет. В таком случае необходимо скорректировать график проведения ОП по данному предмету.</t>
  </si>
  <si>
    <t>Для редактирования частично заполненного поля пользуйтесь клавишей F2 (Fn+F2).</t>
  </si>
  <si>
    <t>Внимание! Категорически запрещается удалять ячейки, строки, столбцы и двигать ячейки мышью.
 Для очистки ячейки при работе в Microsoft Excel пользуйтесь клавишей DEL.
 Для копирования информации внутри файла пользуйтесь Ctrl+C(копирование) и Ctrl+V(вставка).</t>
  </si>
  <si>
    <t>Не рекомендуем отключать защиту данного файла, так как работа таблицы может быть нарушена</t>
  </si>
  <si>
    <t>При работе Вам будет видна только часть данных. Для перемещения используйте стрелки на клавиатуре и полосы прокрутки на экране.</t>
  </si>
  <si>
    <t>5.</t>
  </si>
  <si>
    <t>Копируя данные из других источников, обязательно используйте режим специальной вставки:
 при работе в Microsoft Excel правая кнопка мыши (или меню - правка) - специальная вставка - текст.
 В противном случае возможно повреждение логической схемы таблицы и, как следствие, искажение передаваемых данных.</t>
  </si>
  <si>
    <t>В процессе работы над файлом не реже чем раз в 5-7 минут сохраняйте его, нажимая Ctrl+S.</t>
  </si>
  <si>
    <t>График проведения оценочных процедур в образовательной организации</t>
  </si>
  <si>
    <t>Виды работ:</t>
  </si>
  <si>
    <t>Утверждено директор МБОУ СОШ №___ М.Б.Светлова</t>
  </si>
  <si>
    <t>Количество классов в параллели 1 классов:</t>
  </si>
  <si>
    <t>Период проведения оценочных процедур</t>
  </si>
  <si>
    <t>Сентябрь</t>
  </si>
  <si>
    <t>Октябрь</t>
  </si>
  <si>
    <t>Ноябрь</t>
  </si>
  <si>
    <t>Декабрь</t>
  </si>
  <si>
    <t>ИТОГО</t>
  </si>
  <si>
    <t>Учебный предмет</t>
  </si>
  <si>
    <t>Класс</t>
  </si>
  <si>
    <t>Количество часов по предмету на 1 полугодие</t>
  </si>
  <si>
    <t>Доля учебного времени, затрачиваемая на проведение ОП от общего времени, выделенного на изучение предмета</t>
  </si>
  <si>
    <t>1 неделя</t>
  </si>
  <si>
    <t>2 неделя</t>
  </si>
  <si>
    <t>3 неделя</t>
  </si>
  <si>
    <t>4 неделя</t>
  </si>
  <si>
    <t>Всего</t>
  </si>
  <si>
    <t>1 классы</t>
  </si>
  <si>
    <t>1 А класс</t>
  </si>
  <si>
    <t>Русский язык</t>
  </si>
  <si>
    <t>Родной язык</t>
  </si>
  <si>
    <t>Литературное чтение</t>
  </si>
  <si>
    <t>Литературное чтение на родном языке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</si>
  <si>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</si>
  <si>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</si>
  <si>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</si>
  <si>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</si>
  <si>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</si>
  <si>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</si>
  <si>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1 Б класс</t>
  </si>
  <si>
    <t>1 В класс</t>
  </si>
  <si>
    <t>1 Г класс</t>
  </si>
  <si>
    <t>1 Д класс</t>
  </si>
  <si>
    <t>1 Е  класс</t>
  </si>
  <si>
    <t>1 Ж  класс</t>
  </si>
  <si>
    <t>Количество классов в параллели 2 классов:</t>
  </si>
  <si>
    <t>2 классы</t>
  </si>
  <si>
    <t>2 А класс</t>
  </si>
  <si>
    <t>Английский язык</t>
  </si>
  <si>
    <t>2Б класс</t>
  </si>
  <si>
    <t>2В класс</t>
  </si>
  <si>
    <t>2Г класс</t>
  </si>
  <si>
    <t>2Д класс</t>
  </si>
  <si>
    <t>2Е  класс</t>
  </si>
  <si>
    <t>Количество классов в параллели 3 классов:</t>
  </si>
  <si>
    <t>3 классы</t>
  </si>
  <si>
    <t>3А класс</t>
  </si>
  <si>
    <t>Информатика</t>
  </si>
  <si>
    <t>Иностранный язык (английский)</t>
  </si>
  <si>
    <t>3Б класс</t>
  </si>
  <si>
    <t>3В класс</t>
  </si>
  <si>
    <t xml:space="preserve">Иностранный язык (английский) </t>
  </si>
  <si>
    <t>3Г класс</t>
  </si>
  <si>
    <t>3Д класс</t>
  </si>
  <si>
    <t xml:space="preserve">Информатика </t>
  </si>
  <si>
    <t>3Е  класс</t>
  </si>
  <si>
    <t>3Ж  класс</t>
  </si>
  <si>
    <t>3З  класс</t>
  </si>
  <si>
    <t>Количество классов в параллели 4 классов:</t>
  </si>
  <si>
    <t>4 классы</t>
  </si>
  <si>
    <t>4А класс</t>
  </si>
  <si>
    <t>Иностранный язык (английский язык)</t>
  </si>
  <si>
    <t>4Б класс</t>
  </si>
  <si>
    <t>4В класс</t>
  </si>
  <si>
    <t>иностранный язык(английский)</t>
  </si>
  <si>
    <t>4Г класс</t>
  </si>
  <si>
    <t>4Д класс</t>
  </si>
  <si>
    <t>иностранный язык (английский)</t>
  </si>
  <si>
    <t>4Е  класс</t>
  </si>
  <si>
    <t>4Ж  класс</t>
  </si>
  <si>
    <t>4З  класс</t>
  </si>
  <si>
    <t>Количество классов в параллели 5 классов:</t>
  </si>
  <si>
    <t>5 классы</t>
  </si>
  <si>
    <t>5А класс</t>
  </si>
  <si>
    <t>Литература</t>
  </si>
  <si>
    <t>Иностранный язык</t>
  </si>
  <si>
    <t>История</t>
  </si>
  <si>
    <t>География</t>
  </si>
  <si>
    <t>Биология</t>
  </si>
  <si>
    <t>ИЗО</t>
  </si>
  <si>
    <t>5Б класс</t>
  </si>
  <si>
    <t>5В класс</t>
  </si>
  <si>
    <t>5Г класс</t>
  </si>
  <si>
    <t>5Д класс</t>
  </si>
  <si>
    <t>5Е  класс</t>
  </si>
  <si>
    <t>5Ж  класс</t>
  </si>
  <si>
    <t>5З  класс</t>
  </si>
  <si>
    <t>5И  класс</t>
  </si>
  <si>
    <t>ОДНК</t>
  </si>
  <si>
    <t>Количество классов в параллели 6 классов:</t>
  </si>
  <si>
    <t>6 классы</t>
  </si>
  <si>
    <t>6А класс</t>
  </si>
  <si>
    <t>6Б класс</t>
  </si>
  <si>
    <t>6В класс</t>
  </si>
  <si>
    <t>6Г класс</t>
  </si>
  <si>
    <t>6Д класс</t>
  </si>
  <si>
    <t>6Е  класс</t>
  </si>
  <si>
    <t>6Ж  класс</t>
  </si>
  <si>
    <t>Количество классов в параллели 7 классов:</t>
  </si>
  <si>
    <t>7 классы</t>
  </si>
  <si>
    <t>7А класс</t>
  </si>
  <si>
    <t>Алгебра</t>
  </si>
  <si>
    <t>Геометрия</t>
  </si>
  <si>
    <t>Вероятность и статистика</t>
  </si>
  <si>
    <t>Обществознание</t>
  </si>
  <si>
    <t xml:space="preserve">Физика </t>
  </si>
  <si>
    <t>7Б класс</t>
  </si>
  <si>
    <t>7В класс</t>
  </si>
  <si>
    <t>7Г класс</t>
  </si>
  <si>
    <t>7Д класс</t>
  </si>
  <si>
    <t>7Е класс</t>
  </si>
  <si>
    <t>7Ж класс</t>
  </si>
  <si>
    <t>Количество классов в параллели 8 классов:</t>
  </si>
  <si>
    <t>8 классы</t>
  </si>
  <si>
    <t>8А класс</t>
  </si>
  <si>
    <t>Химия</t>
  </si>
  <si>
    <t>8Б класс</t>
  </si>
  <si>
    <t>8В класс</t>
  </si>
  <si>
    <t>8Г класс</t>
  </si>
  <si>
    <t>8Д класс</t>
  </si>
  <si>
    <t>8Е класс</t>
  </si>
  <si>
    <t>8Ж класс</t>
  </si>
  <si>
    <t>Количество классов в параллели 9 классов:</t>
  </si>
  <si>
    <t>9 классы</t>
  </si>
  <si>
    <t>9А класс</t>
  </si>
  <si>
    <t>9Б класс</t>
  </si>
  <si>
    <t>9В класс</t>
  </si>
  <si>
    <t>9Г класс</t>
  </si>
  <si>
    <t>9Д класс</t>
  </si>
  <si>
    <t>Количество классов в параллели 10 классов:</t>
  </si>
  <si>
    <t>10 классы</t>
  </si>
  <si>
    <t>10А класс</t>
  </si>
  <si>
    <t>ОБЖ</t>
  </si>
  <si>
    <t>10Б класс</t>
  </si>
  <si>
    <t>10В класс</t>
  </si>
  <si>
    <t>Количество классов в параллели 11 классов:</t>
  </si>
  <si>
    <t>11 классы</t>
  </si>
  <si>
    <t>11А класс</t>
  </si>
  <si>
    <t>11Б класс</t>
  </si>
  <si>
    <t>11В класс</t>
  </si>
  <si>
    <t>Родной язык (русский)</t>
  </si>
  <si>
    <t>Родная литература (русская)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</si>
</sst>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"/>
  </numFmts>
  <fonts count="16">
    <font>
      <sz val="10.0"/>
      <color rgb="FF000000"/>
      <name val="Arial"/>
      <scheme val="minor"/>
    </font>
    <font>
      <sz val="16.0"/>
      <color rgb="FF000000"/>
      <name val="&quot;Times New Roman&quot;"/>
    </font>
    <font/>
    <font>
      <sz val="12.0"/>
      <color rgb="FF000000"/>
      <name val="Calibri"/>
    </font>
    <font>
      <sz val="12.0"/>
      <color rgb="FF000000"/>
      <name val="&quot;Times New Roman&quot;"/>
    </font>
    <font>
      <b/>
      <sz val="14.0"/>
      <color rgb="FF000000"/>
      <name val="&quot;Times New Roman&quot;"/>
    </font>
    <font>
      <b/>
      <sz val="12.0"/>
      <color rgb="FF000000"/>
      <name val="&quot;Times New Roman&quot;"/>
    </font>
    <font>
      <b/>
      <i/>
      <sz val="12.0"/>
      <color rgb="FF000000"/>
      <name val="&quot;Times New Roman&quot;"/>
    </font>
    <font>
      <sz val="11.0"/>
      <color rgb="FF000000"/>
      <name val="&quot;Times New Roman&quot;"/>
    </font>
    <font>
      <b/>
      <sz val="18.0"/>
      <color rgb="FFFF0000"/>
      <name val="&quot;Times New Roman&quot;"/>
    </font>
    <font>
      <b/>
      <sz val="18.0"/>
      <color rgb="FF993300"/>
      <name val="&quot;Times New Roman&quot;"/>
    </font>
    <font>
      <b/>
      <sz val="12.0"/>
      <color rgb="FF000000"/>
      <name val="Times New Roman"/>
    </font>
    <font>
      <sz val="8.0"/>
      <color rgb="FF000000"/>
      <name val="&quot;Times New Roman&quot;"/>
    </font>
    <font>
      <i/>
      <sz val="12.0"/>
      <color rgb="FF000000"/>
      <name val="&quot;Times New Roman&quot;"/>
    </font>
    <font>
      <sz val="12.0"/>
      <color theme="1"/>
      <name val="Calibri"/>
    </font>
    <font>
      <color theme="1"/>
      <name val="Arial"/>
      <scheme val="minor"/>
    </font>
  </fonts>
  <fills count="20">
    <fill>
      <patternFill patternType="none"/>
    </fill>
    <fill>
      <patternFill patternType="lightGray"/>
    </fill>
    <fill>
      <patternFill patternType="solid">
        <fgColor rgb="FFCCECFF"/>
        <bgColor rgb="FFCCEC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CCFFFF"/>
        <bgColor rgb="FFCCFFFF"/>
      </patternFill>
    </fill>
    <fill>
      <patternFill patternType="solid">
        <fgColor rgb="FFE7E6E6"/>
        <bgColor rgb="FFE7E6E6"/>
      </patternFill>
    </fill>
    <fill>
      <patternFill patternType="solid">
        <fgColor rgb="FFFFCCCC"/>
        <bgColor rgb="FFFFCCCC"/>
      </patternFill>
    </fill>
    <fill>
      <patternFill patternType="solid">
        <fgColor rgb="FF00FFFF"/>
        <bgColor rgb="FF00FFFF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D9E2F3"/>
        <bgColor rgb="FFD9E2F3"/>
      </patternFill>
    </fill>
    <fill>
      <patternFill patternType="solid">
        <fgColor rgb="FFFCE4D6"/>
        <bgColor rgb="FFFCE4D6"/>
      </patternFill>
    </fill>
    <fill>
      <patternFill patternType="solid">
        <fgColor rgb="FFD0CECE"/>
        <bgColor rgb="FFD0CECE"/>
      </patternFill>
    </fill>
    <fill>
      <patternFill patternType="solid">
        <fgColor rgb="FFEAEAEA"/>
        <bgColor rgb="FFEAEAEA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3" numFmtId="0" xfId="0" applyBorder="1" applyFont="1"/>
    <xf borderId="4" fillId="0" fontId="3" numFmtId="0" xfId="0" applyBorder="1" applyFont="1"/>
    <xf borderId="1" fillId="0" fontId="4" numFmtId="0" xfId="0" applyAlignment="1" applyBorder="1" applyFont="1">
      <alignment horizontal="center" readingOrder="0" shrinkToFit="0" wrapText="1"/>
    </xf>
    <xf borderId="0" fillId="3" fontId="3" numFmtId="0" xfId="0" applyFill="1" applyFont="1"/>
    <xf borderId="5" fillId="3" fontId="3" numFmtId="0" xfId="0" applyBorder="1" applyFont="1"/>
    <xf borderId="6" fillId="0" fontId="5" numFmtId="0" xfId="0" applyAlignment="1" applyBorder="1" applyFont="1">
      <alignment horizontal="center" readingOrder="0"/>
    </xf>
    <xf borderId="4" fillId="0" fontId="2" numFmtId="0" xfId="0" applyBorder="1" applyFont="1"/>
    <xf borderId="0" fillId="0" fontId="3" numFmtId="0" xfId="0" applyFont="1"/>
    <xf borderId="5" fillId="0" fontId="3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3" numFmtId="0" xfId="0" applyAlignment="1" applyFont="1">
      <alignment vertical="bottom"/>
    </xf>
    <xf borderId="5" fillId="0" fontId="3" numFmtId="0" xfId="0" applyAlignment="1" applyBorder="1" applyFont="1">
      <alignment vertical="bottom"/>
    </xf>
    <xf borderId="7" fillId="0" fontId="5" numFmtId="0" xfId="0" applyAlignment="1" applyBorder="1" applyFont="1">
      <alignment readingOrder="0" shrinkToFit="0" wrapText="0"/>
    </xf>
    <xf borderId="0" fillId="4" fontId="6" numFmtId="0" xfId="0" applyAlignment="1" applyFill="1" applyFont="1">
      <alignment horizontal="center" readingOrder="0"/>
    </xf>
    <xf borderId="5" fillId="0" fontId="2" numFmtId="0" xfId="0" applyBorder="1" applyFont="1"/>
    <xf borderId="9" fillId="0" fontId="5" numFmtId="0" xfId="0" applyAlignment="1" applyBorder="1" applyFont="1">
      <alignment horizontal="right" readingOrder="0" vertical="top"/>
    </xf>
    <xf borderId="8" fillId="0" fontId="4" numFmtId="0" xfId="0" applyAlignment="1" applyBorder="1" applyFont="1">
      <alignment readingOrder="0" shrinkToFit="0" vertical="top" wrapText="1"/>
    </xf>
    <xf borderId="9" fillId="0" fontId="5" numFmtId="164" xfId="0" applyAlignment="1" applyBorder="1" applyFont="1" applyNumberFormat="1">
      <alignment horizontal="right" readingOrder="0" vertical="top"/>
    </xf>
    <xf borderId="8" fillId="5" fontId="4" numFmtId="0" xfId="0" applyAlignment="1" applyBorder="1" applyFill="1" applyFont="1">
      <alignment readingOrder="0" shrinkToFit="0" vertical="top" wrapText="1"/>
    </xf>
    <xf borderId="0" fillId="6" fontId="4" numFmtId="0" xfId="0" applyAlignment="1" applyFill="1" applyFont="1">
      <alignment readingOrder="0" shrinkToFit="0" vertical="top" wrapText="1"/>
    </xf>
    <xf borderId="10" fillId="6" fontId="7" numFmtId="0" xfId="0" applyAlignment="1" applyBorder="1" applyFont="1">
      <alignment horizontal="center" readingOrder="0"/>
    </xf>
    <xf borderId="7" fillId="0" fontId="5" numFmtId="0" xfId="0" applyAlignment="1" applyBorder="1" applyFont="1">
      <alignment horizontal="right" readingOrder="0" vertical="top"/>
    </xf>
    <xf borderId="1" fillId="7" fontId="8" numFmtId="0" xfId="0" applyAlignment="1" applyBorder="1" applyFill="1" applyFont="1">
      <alignment horizontal="center" readingOrder="0" shrinkToFit="0" wrapText="1"/>
    </xf>
    <xf borderId="11" fillId="7" fontId="8" numFmtId="0" xfId="0" applyAlignment="1" applyBorder="1" applyFont="1">
      <alignment horizontal="center" readingOrder="0"/>
    </xf>
    <xf borderId="12" fillId="0" fontId="4" numFmtId="0" xfId="0" applyAlignment="1" applyBorder="1" applyFont="1">
      <alignment readingOrder="0" vertical="top"/>
    </xf>
    <xf borderId="1" fillId="8" fontId="4" numFmtId="0" xfId="0" applyAlignment="1" applyBorder="1" applyFill="1" applyFont="1">
      <alignment readingOrder="0" shrinkToFit="0" wrapText="1"/>
    </xf>
    <xf borderId="13" fillId="0" fontId="2" numFmtId="0" xfId="0" applyBorder="1" applyFont="1"/>
    <xf borderId="2" fillId="7" fontId="7" numFmtId="0" xfId="0" applyAlignment="1" applyBorder="1" applyFont="1">
      <alignment horizontal="center" readingOrder="0"/>
    </xf>
    <xf borderId="11" fillId="0" fontId="5" numFmtId="0" xfId="0" applyAlignment="1" applyBorder="1" applyFont="1">
      <alignment horizontal="right" readingOrder="0"/>
    </xf>
    <xf borderId="11" fillId="4" fontId="4" numFmtId="0" xfId="0" applyAlignment="1" applyBorder="1" applyFont="1">
      <alignment horizontal="center" readingOrder="0" shrinkToFit="0" wrapText="1"/>
    </xf>
    <xf borderId="9" fillId="4" fontId="8" numFmtId="0" xfId="0" applyAlignment="1" applyBorder="1" applyFont="1">
      <alignment horizontal="center" readingOrder="0" shrinkToFit="0" wrapText="0"/>
    </xf>
    <xf borderId="8" fillId="4" fontId="8" numFmtId="0" xfId="0" applyAlignment="1" applyBorder="1" applyFont="1">
      <alignment horizontal="center" readingOrder="0" shrinkToFit="0" wrapText="0"/>
    </xf>
    <xf borderId="9" fillId="0" fontId="2" numFmtId="0" xfId="0" applyBorder="1" applyFont="1"/>
    <xf borderId="9" fillId="4" fontId="8" numFmtId="0" xfId="0" applyAlignment="1" applyBorder="1" applyFont="1">
      <alignment horizontal="center" readingOrder="0" shrinkToFit="0" textRotation="90" wrapText="0"/>
    </xf>
    <xf borderId="8" fillId="4" fontId="8" numFmtId="0" xfId="0" applyAlignment="1" applyBorder="1" applyFont="1">
      <alignment horizontal="center" readingOrder="0" shrinkToFit="0" textRotation="90" wrapText="0"/>
    </xf>
    <xf borderId="8" fillId="9" fontId="3" numFmtId="0" xfId="0" applyBorder="1" applyFill="1" applyFont="1"/>
    <xf borderId="1" fillId="10" fontId="9" numFmtId="0" xfId="0" applyAlignment="1" applyBorder="1" applyFill="1" applyFont="1">
      <alignment horizontal="center" readingOrder="0"/>
    </xf>
    <xf borderId="12" fillId="0" fontId="3" numFmtId="0" xfId="0" applyBorder="1" applyFont="1"/>
    <xf borderId="8" fillId="9" fontId="4" numFmtId="0" xfId="0" applyAlignment="1" applyBorder="1" applyFont="1">
      <alignment horizontal="center" readingOrder="0"/>
    </xf>
    <xf borderId="8" fillId="0" fontId="4" numFmtId="0" xfId="0" applyAlignment="1" applyBorder="1" applyFont="1">
      <alignment horizontal="center" readingOrder="0"/>
    </xf>
    <xf borderId="8" fillId="9" fontId="4" numFmtId="9" xfId="0" applyAlignment="1" applyBorder="1" applyFont="1" applyNumberFormat="1">
      <alignment horizontal="center" readingOrder="0"/>
    </xf>
    <xf borderId="9" fillId="0" fontId="4" numFmtId="0" xfId="0" applyAlignment="1" applyBorder="1" applyFont="1">
      <alignment horizontal="right" readingOrder="0" vertical="top"/>
    </xf>
    <xf borderId="9" fillId="0" fontId="6" numFmtId="0" xfId="0" applyAlignment="1" applyBorder="1" applyFont="1">
      <alignment horizontal="right" readingOrder="0" vertical="top"/>
    </xf>
    <xf borderId="8" fillId="0" fontId="4" numFmtId="0" xfId="0" applyAlignment="1" applyBorder="1" applyFont="1">
      <alignment readingOrder="0" vertical="top"/>
    </xf>
    <xf borderId="8" fillId="4" fontId="10" numFmtId="0" xfId="0" applyAlignment="1" applyBorder="1" applyFont="1">
      <alignment readingOrder="0" shrinkToFit="0" vertical="top" wrapText="1"/>
    </xf>
    <xf borderId="1" fillId="11" fontId="11" numFmtId="0" xfId="0" applyAlignment="1" applyBorder="1" applyFill="1" applyFont="1">
      <alignment horizontal="center" readingOrder="0" shrinkToFit="0" wrapText="1"/>
    </xf>
    <xf borderId="0" fillId="0" fontId="3" numFmtId="0" xfId="0" applyAlignment="1" applyFont="1">
      <alignment horizontal="center" shrinkToFit="0" wrapText="0"/>
    </xf>
    <xf borderId="0" fillId="3" fontId="6" numFmtId="0" xfId="0" applyAlignment="1" applyFont="1">
      <alignment horizontal="center" readingOrder="0" shrinkToFit="0" wrapText="0"/>
    </xf>
    <xf borderId="10" fillId="4" fontId="4" numFmtId="0" xfId="0" applyAlignment="1" applyBorder="1" applyFont="1">
      <alignment horizontal="center" readingOrder="0" shrinkToFit="0" wrapText="0"/>
    </xf>
    <xf borderId="0" fillId="3" fontId="4" numFmtId="0" xfId="0" applyAlignment="1" applyFont="1">
      <alignment horizontal="center" shrinkToFit="0" wrapText="0"/>
    </xf>
    <xf borderId="0" fillId="0" fontId="4" numFmtId="0" xfId="0" applyAlignment="1" applyFont="1">
      <alignment horizontal="center" shrinkToFit="0" wrapText="0"/>
    </xf>
    <xf borderId="0" fillId="0" fontId="4" numFmtId="0" xfId="0" applyAlignment="1" applyFont="1">
      <alignment horizontal="center"/>
    </xf>
    <xf borderId="0" fillId="0" fontId="1" numFmtId="0" xfId="0" applyAlignment="1" applyFont="1">
      <alignment horizontal="center" readingOrder="0" shrinkToFit="0" wrapText="1"/>
    </xf>
    <xf borderId="10" fillId="0" fontId="6" numFmtId="0" xfId="0" applyAlignment="1" applyBorder="1" applyFont="1">
      <alignment horizontal="center" readingOrder="0" shrinkToFit="0" wrapText="1"/>
    </xf>
    <xf borderId="10" fillId="12" fontId="7" numFmtId="0" xfId="0" applyAlignment="1" applyBorder="1" applyFill="1" applyFont="1">
      <alignment horizontal="center" readingOrder="0"/>
    </xf>
    <xf borderId="0" fillId="0" fontId="6" numFmtId="0" xfId="0" applyAlignment="1" applyFont="1">
      <alignment horizontal="center"/>
    </xf>
    <xf borderId="10" fillId="4" fontId="4" numFmtId="0" xfId="0" applyAlignment="1" applyBorder="1" applyFont="1">
      <alignment horizontal="center" readingOrder="0" shrinkToFit="0" textRotation="90" wrapText="1"/>
    </xf>
    <xf borderId="10" fillId="4" fontId="4" numFmtId="0" xfId="0" applyAlignment="1" applyBorder="1" applyFont="1">
      <alignment horizontal="center" readingOrder="0" shrinkToFit="0" textRotation="90" wrapText="0"/>
    </xf>
    <xf borderId="12" fillId="0" fontId="2" numFmtId="0" xfId="0" applyBorder="1" applyFont="1"/>
    <xf borderId="1" fillId="0" fontId="4" numFmtId="0" xfId="0" applyAlignment="1" applyBorder="1" applyFont="1">
      <alignment horizontal="center" readingOrder="0" shrinkToFit="0" wrapText="0"/>
    </xf>
    <xf borderId="13" fillId="0" fontId="6" numFmtId="0" xfId="0" applyAlignment="1" applyBorder="1" applyFont="1">
      <alignment horizontal="center" readingOrder="0" shrinkToFit="0" wrapText="0"/>
    </xf>
    <xf borderId="13" fillId="0" fontId="4" numFmtId="0" xfId="0" applyAlignment="1" applyBorder="1" applyFont="1">
      <alignment horizontal="center" readingOrder="0" shrinkToFit="0" wrapText="0"/>
    </xf>
    <xf borderId="11" fillId="0" fontId="4" numFmtId="0" xfId="0" applyAlignment="1" applyBorder="1" applyFont="1">
      <alignment horizontal="center" readingOrder="0" shrinkToFit="0" wrapText="0"/>
    </xf>
    <xf borderId="0" fillId="0" fontId="4" numFmtId="0" xfId="0" applyAlignment="1" applyFont="1">
      <alignment readingOrder="0" shrinkToFit="0" wrapText="0"/>
    </xf>
    <xf borderId="14" fillId="7" fontId="8" numFmtId="0" xfId="0" applyAlignment="1" applyBorder="1" applyFont="1">
      <alignment horizontal="center" readingOrder="0" shrinkToFit="0" wrapText="1"/>
    </xf>
    <xf borderId="14" fillId="0" fontId="12" numFmtId="0" xfId="0" applyAlignment="1" applyBorder="1" applyFont="1">
      <alignment horizontal="center" readingOrder="0" shrinkToFit="0" wrapText="1"/>
    </xf>
    <xf borderId="11" fillId="0" fontId="4" numFmtId="0" xfId="0" applyAlignment="1" applyBorder="1" applyFont="1">
      <alignment horizontal="center" readingOrder="0" textRotation="90"/>
    </xf>
    <xf borderId="5" fillId="0" fontId="4" numFmtId="0" xfId="0" applyAlignment="1" applyBorder="1" applyFont="1">
      <alignment horizontal="center" readingOrder="0" textRotation="90"/>
    </xf>
    <xf borderId="8" fillId="13" fontId="4" numFmtId="0" xfId="0" applyAlignment="1" applyBorder="1" applyFill="1" applyFont="1">
      <alignment horizontal="center" readingOrder="0" shrinkToFit="0" textRotation="90" wrapText="0"/>
    </xf>
    <xf borderId="9" fillId="14" fontId="6" numFmtId="0" xfId="0" applyAlignment="1" applyBorder="1" applyFill="1" applyFont="1">
      <alignment horizontal="center" readingOrder="0" textRotation="90"/>
    </xf>
    <xf borderId="8" fillId="14" fontId="6" numFmtId="0" xfId="0" applyAlignment="1" applyBorder="1" applyFont="1">
      <alignment horizontal="center" readingOrder="0" textRotation="90"/>
    </xf>
    <xf borderId="12" fillId="14" fontId="6" numFmtId="0" xfId="0" applyAlignment="1" applyBorder="1" applyFont="1">
      <alignment horizontal="center" readingOrder="0" textRotation="90"/>
    </xf>
    <xf borderId="1" fillId="15" fontId="13" numFmtId="0" xfId="0" applyAlignment="1" applyBorder="1" applyFill="1" applyFont="1">
      <alignment readingOrder="0" shrinkToFit="0" vertical="top" wrapText="0"/>
    </xf>
    <xf borderId="13" fillId="15" fontId="13" numFmtId="0" xfId="0" applyAlignment="1" applyBorder="1" applyFont="1">
      <alignment shrinkToFit="0" vertical="top" wrapText="0"/>
    </xf>
    <xf borderId="0" fillId="15" fontId="13" numFmtId="0" xfId="0" applyAlignment="1" applyFont="1">
      <alignment horizontal="center" shrinkToFit="0" wrapText="0"/>
    </xf>
    <xf borderId="1" fillId="16" fontId="7" numFmtId="0" xfId="0" applyAlignment="1" applyBorder="1" applyFill="1" applyFont="1">
      <alignment horizontal="right" readingOrder="0" shrinkToFit="0" vertical="top" wrapText="0"/>
    </xf>
    <xf borderId="12" fillId="7" fontId="14" numFmtId="0" xfId="0" applyAlignment="1" applyBorder="1" applyFont="1">
      <alignment horizontal="center" shrinkToFit="0" wrapText="0"/>
    </xf>
    <xf borderId="12" fillId="0" fontId="14" numFmtId="0" xfId="0" applyAlignment="1" applyBorder="1" applyFont="1">
      <alignment horizontal="center" shrinkToFit="0" wrapText="0"/>
    </xf>
    <xf borderId="12" fillId="0" fontId="15" numFmtId="0" xfId="0" applyBorder="1" applyFont="1"/>
    <xf borderId="10" fillId="0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9" fillId="0" fontId="4" numFmtId="0" xfId="0" applyAlignment="1" applyBorder="1" applyFont="1">
      <alignment readingOrder="0" shrinkToFit="0" vertical="top" wrapText="0"/>
    </xf>
    <xf borderId="12" fillId="0" fontId="4" numFmtId="0" xfId="0" applyAlignment="1" applyBorder="1" applyFont="1">
      <alignment readingOrder="0" shrinkToFit="0" vertical="top" wrapText="0"/>
    </xf>
    <xf borderId="7" fillId="7" fontId="4" numFmtId="0" xfId="0" applyAlignment="1" applyBorder="1" applyFont="1">
      <alignment horizontal="center" readingOrder="0" shrinkToFit="0" wrapText="0"/>
    </xf>
    <xf borderId="7" fillId="17" fontId="4" numFmtId="9" xfId="0" applyAlignment="1" applyBorder="1" applyFill="1" applyFont="1" applyNumberFormat="1">
      <alignment horizontal="center" readingOrder="0" shrinkToFit="0" wrapText="0"/>
    </xf>
    <xf borderId="10" fillId="18" fontId="4" numFmtId="0" xfId="0" applyAlignment="1" applyBorder="1" applyFill="1" applyFont="1">
      <alignment horizontal="center" readingOrder="0" shrinkToFit="0" wrapText="0"/>
    </xf>
    <xf borderId="10" fillId="0" fontId="4" numFmtId="0" xfId="0" applyAlignment="1" applyBorder="1" applyFont="1">
      <alignment horizontal="center" readingOrder="0" shrinkToFit="0" wrapText="0"/>
    </xf>
    <xf borderId="8" fillId="13" fontId="4" numFmtId="0" xfId="0" applyAlignment="1" applyBorder="1" applyFont="1">
      <alignment horizontal="center" readingOrder="0" shrinkToFit="0" wrapText="0"/>
    </xf>
    <xf borderId="10" fillId="18" fontId="4" numFmtId="0" xfId="0" applyAlignment="1" applyBorder="1" applyFont="1">
      <alignment horizontal="center" shrinkToFit="0" wrapText="0"/>
    </xf>
    <xf borderId="10" fillId="0" fontId="4" numFmtId="0" xfId="0" applyAlignment="1" applyBorder="1" applyFont="1">
      <alignment horizontal="center" readingOrder="0" shrinkToFit="0" wrapText="0"/>
    </xf>
    <xf borderId="9" fillId="0" fontId="4" numFmtId="0" xfId="0" applyAlignment="1" applyBorder="1" applyFont="1">
      <alignment shrinkToFit="0" vertical="top" wrapText="0"/>
    </xf>
    <xf borderId="7" fillId="0" fontId="4" numFmtId="0" xfId="0" applyAlignment="1" applyBorder="1" applyFont="1">
      <alignment shrinkToFit="0" vertical="top" wrapText="0"/>
    </xf>
    <xf borderId="7" fillId="0" fontId="4" numFmtId="0" xfId="0" applyAlignment="1" applyBorder="1" applyFont="1">
      <alignment readingOrder="0" shrinkToFit="0" vertical="top" wrapText="0"/>
    </xf>
    <xf borderId="7" fillId="19" fontId="7" numFmtId="0" xfId="0" applyAlignment="1" applyBorder="1" applyFill="1" applyFont="1">
      <alignment shrinkToFit="0" vertical="top" wrapText="0"/>
    </xf>
    <xf borderId="12" fillId="19" fontId="7" numFmtId="0" xfId="0" applyAlignment="1" applyBorder="1" applyFont="1">
      <alignment shrinkToFit="0" vertical="top" wrapText="0"/>
    </xf>
    <xf borderId="12" fillId="7" fontId="7" numFmtId="0" xfId="0" applyAlignment="1" applyBorder="1" applyFont="1">
      <alignment horizontal="center" shrinkToFit="0" wrapText="0"/>
    </xf>
    <xf borderId="12" fillId="19" fontId="7" numFmtId="0" xfId="0" applyAlignment="1" applyBorder="1" applyFont="1">
      <alignment horizontal="center" shrinkToFit="0" wrapText="0"/>
    </xf>
    <xf borderId="12" fillId="19" fontId="6" numFmtId="0" xfId="0" applyAlignment="1" applyBorder="1" applyFont="1">
      <alignment horizontal="center" shrinkToFit="0" wrapText="0"/>
    </xf>
    <xf borderId="13" fillId="19" fontId="6" numFmtId="0" xfId="0" applyAlignment="1" applyBorder="1" applyFont="1">
      <alignment horizontal="center" readingOrder="0" shrinkToFit="0" wrapText="0"/>
    </xf>
    <xf borderId="9" fillId="14" fontId="6" numFmtId="0" xfId="0" applyAlignment="1" applyBorder="1" applyFont="1">
      <alignment horizontal="center" readingOrder="0" shrinkToFit="0" wrapText="0"/>
    </xf>
    <xf borderId="9" fillId="0" fontId="3" numFmtId="0" xfId="0" applyAlignment="1" applyBorder="1" applyFont="1">
      <alignment shrinkToFit="0" vertical="bottom" wrapText="0"/>
    </xf>
    <xf borderId="8" fillId="0" fontId="3" numFmtId="0" xfId="0" applyAlignment="1" applyBorder="1" applyFont="1">
      <alignment shrinkToFit="0" vertical="bottom" wrapText="0"/>
    </xf>
    <xf borderId="10" fillId="0" fontId="4" numFmtId="0" xfId="0" applyAlignment="1" applyBorder="1" applyFont="1">
      <alignment readingOrder="0" shrinkToFit="0" vertical="top" wrapText="0"/>
    </xf>
    <xf borderId="10" fillId="17" fontId="4" numFmtId="9" xfId="0" applyAlignment="1" applyBorder="1" applyFont="1" applyNumberFormat="1">
      <alignment horizontal="center" readingOrder="0" shrinkToFit="0" wrapText="0"/>
    </xf>
    <xf borderId="10" fillId="13" fontId="4" numFmtId="0" xfId="0" applyAlignment="1" applyBorder="1" applyFont="1">
      <alignment horizontal="center" readingOrder="0" shrinkToFit="0" wrapText="0"/>
    </xf>
    <xf borderId="7" fillId="19" fontId="7" numFmtId="0" xfId="0" applyAlignment="1" applyBorder="1" applyFont="1">
      <alignment readingOrder="0" shrinkToFit="0" vertical="top" wrapText="0"/>
    </xf>
    <xf borderId="10" fillId="7" fontId="4" numFmtId="0" xfId="0" applyAlignment="1" applyBorder="1" applyFont="1">
      <alignment horizontal="center" readingOrder="0" shrinkToFit="0" wrapText="0"/>
    </xf>
    <xf borderId="12" fillId="0" fontId="4" numFmtId="0" xfId="0" applyAlignment="1" applyBorder="1" applyFont="1">
      <alignment horizontal="center" readingOrder="0" shrinkToFit="0" wrapText="0"/>
    </xf>
    <xf borderId="10" fillId="7" fontId="14" numFmtId="0" xfId="0" applyAlignment="1" applyBorder="1" applyFont="1">
      <alignment horizontal="center" shrinkToFit="0" wrapText="0"/>
    </xf>
    <xf borderId="10" fillId="0" fontId="14" numFmtId="0" xfId="0" applyAlignment="1" applyBorder="1" applyFont="1">
      <alignment horizontal="center" shrinkToFit="0" wrapText="0"/>
    </xf>
    <xf borderId="1" fillId="0" fontId="15" numFmtId="0" xfId="0" applyBorder="1" applyFont="1"/>
    <xf borderId="10" fillId="0" fontId="4" numFmtId="0" xfId="0" applyAlignment="1" applyBorder="1" applyFont="1">
      <alignment horizontal="center" shrinkToFit="0" wrapText="0"/>
    </xf>
    <xf borderId="10" fillId="19" fontId="7" numFmtId="0" xfId="0" applyAlignment="1" applyBorder="1" applyFont="1">
      <alignment shrinkToFit="0" vertical="top" wrapText="0"/>
    </xf>
    <xf borderId="10" fillId="7" fontId="7" numFmtId="0" xfId="0" applyAlignment="1" applyBorder="1" applyFont="1">
      <alignment horizontal="center" shrinkToFit="0" wrapText="0"/>
    </xf>
    <xf borderId="10" fillId="0" fontId="15" numFmtId="0" xfId="0" applyBorder="1" applyFont="1"/>
    <xf borderId="0" fillId="0" fontId="15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84.5"/>
    <col customWidth="1" min="3" max="8" width="4.0"/>
  </cols>
  <sheetData>
    <row r="1">
      <c r="A1" s="1" t="s">
        <v>0</v>
      </c>
      <c r="B1" s="2"/>
      <c r="C1" s="3"/>
      <c r="D1" s="3"/>
      <c r="E1" s="3"/>
      <c r="F1" s="3"/>
      <c r="G1" s="3"/>
      <c r="H1" s="4"/>
    </row>
    <row r="2" ht="33.0" customHeight="1">
      <c r="A2" s="5" t="s">
        <v>1</v>
      </c>
      <c r="B2" s="2"/>
      <c r="C2" s="6"/>
      <c r="D2" s="6"/>
      <c r="E2" s="6"/>
      <c r="F2" s="6"/>
      <c r="G2" s="6"/>
      <c r="H2" s="7"/>
    </row>
    <row r="3">
      <c r="A3" s="8" t="s">
        <v>2</v>
      </c>
      <c r="B3" s="9"/>
      <c r="C3" s="10"/>
      <c r="D3" s="10"/>
      <c r="E3" s="10"/>
      <c r="F3" s="10"/>
      <c r="G3" s="10"/>
      <c r="H3" s="11"/>
    </row>
    <row r="4">
      <c r="A4" s="12"/>
      <c r="B4" s="13"/>
      <c r="C4" s="14"/>
      <c r="D4" s="14"/>
      <c r="E4" s="14"/>
      <c r="F4" s="14"/>
      <c r="G4" s="14"/>
      <c r="H4" s="15"/>
    </row>
    <row r="5">
      <c r="A5" s="16" t="s">
        <v>3</v>
      </c>
      <c r="B5" s="13"/>
      <c r="C5" s="17" t="s">
        <v>4</v>
      </c>
      <c r="H5" s="18"/>
    </row>
    <row r="6" ht="79.5" customHeight="1">
      <c r="A6" s="19" t="s">
        <v>5</v>
      </c>
      <c r="B6" s="20" t="s">
        <v>6</v>
      </c>
      <c r="C6" s="10"/>
      <c r="D6" s="10"/>
      <c r="E6" s="10"/>
      <c r="F6" s="10"/>
      <c r="G6" s="10"/>
      <c r="H6" s="11"/>
    </row>
    <row r="7" ht="48.0" customHeight="1">
      <c r="A7" s="21">
        <v>44562.0</v>
      </c>
      <c r="B7" s="22" t="s">
        <v>7</v>
      </c>
      <c r="C7" s="10"/>
      <c r="D7" s="10"/>
      <c r="E7" s="10"/>
      <c r="F7" s="10"/>
      <c r="G7" s="10"/>
      <c r="H7" s="11"/>
    </row>
    <row r="8" ht="44.25" customHeight="1">
      <c r="A8" s="19" t="s">
        <v>8</v>
      </c>
      <c r="B8" s="23" t="s">
        <v>9</v>
      </c>
      <c r="C8" s="24">
        <v>7.0</v>
      </c>
      <c r="D8" s="10"/>
      <c r="E8" s="10"/>
      <c r="F8" s="10"/>
      <c r="G8" s="10"/>
      <c r="H8" s="11"/>
    </row>
    <row r="9" ht="31.5" customHeight="1">
      <c r="A9" s="25" t="s">
        <v>10</v>
      </c>
      <c r="B9" s="26" t="s">
        <v>11</v>
      </c>
      <c r="C9" s="27">
        <v>35.0</v>
      </c>
      <c r="D9" s="10"/>
      <c r="E9" s="10"/>
      <c r="F9" s="10"/>
      <c r="G9" s="10"/>
      <c r="H9" s="11"/>
    </row>
    <row r="10" ht="34.5" customHeight="1">
      <c r="A10" s="19" t="s">
        <v>12</v>
      </c>
      <c r="B10" s="28" t="s">
        <v>13</v>
      </c>
      <c r="C10" s="29" t="s">
        <v>14</v>
      </c>
      <c r="D10" s="30"/>
      <c r="E10" s="30"/>
      <c r="F10" s="30"/>
      <c r="G10" s="2"/>
      <c r="H10" s="31" t="s">
        <v>15</v>
      </c>
    </row>
    <row r="11">
      <c r="A11" s="32">
        <v>5.0</v>
      </c>
      <c r="B11" s="33" t="s">
        <v>16</v>
      </c>
      <c r="C11" s="34" t="s">
        <v>17</v>
      </c>
      <c r="D11" s="35" t="s">
        <v>18</v>
      </c>
      <c r="E11" s="35" t="s">
        <v>19</v>
      </c>
      <c r="F11" s="35" t="s">
        <v>20</v>
      </c>
      <c r="G11" s="35" t="s">
        <v>21</v>
      </c>
      <c r="H11" s="35" t="s">
        <v>22</v>
      </c>
    </row>
    <row r="12" ht="95.25" customHeight="1">
      <c r="A12" s="36"/>
      <c r="B12" s="36"/>
      <c r="C12" s="37" t="s">
        <v>23</v>
      </c>
      <c r="D12" s="38" t="s">
        <v>24</v>
      </c>
      <c r="E12" s="38" t="s">
        <v>25</v>
      </c>
      <c r="F12" s="38" t="s">
        <v>26</v>
      </c>
      <c r="G12" s="38" t="s">
        <v>27</v>
      </c>
      <c r="H12" s="38" t="s">
        <v>28</v>
      </c>
    </row>
    <row r="13" ht="80.25" customHeight="1">
      <c r="A13" s="21">
        <v>44566.0</v>
      </c>
      <c r="B13" s="20" t="s">
        <v>29</v>
      </c>
      <c r="C13" s="39"/>
      <c r="D13" s="10"/>
      <c r="E13" s="10"/>
      <c r="F13" s="10"/>
      <c r="G13" s="10"/>
      <c r="H13" s="11"/>
    </row>
    <row r="14" ht="33.75" customHeight="1">
      <c r="A14" s="19" t="s">
        <v>30</v>
      </c>
      <c r="B14" s="20" t="s">
        <v>31</v>
      </c>
      <c r="C14" s="10"/>
      <c r="D14" s="10"/>
      <c r="E14" s="10"/>
      <c r="F14" s="10"/>
      <c r="G14" s="10"/>
      <c r="H14" s="11"/>
    </row>
    <row r="15" ht="33.0" customHeight="1">
      <c r="A15" s="19" t="s">
        <v>32</v>
      </c>
      <c r="B15" s="20" t="s">
        <v>33</v>
      </c>
      <c r="C15" s="10"/>
      <c r="D15" s="10"/>
      <c r="E15" s="10"/>
      <c r="F15" s="10"/>
      <c r="G15" s="10"/>
      <c r="H15" s="11"/>
    </row>
    <row r="16">
      <c r="A16" s="40" t="s">
        <v>34</v>
      </c>
      <c r="B16" s="2"/>
      <c r="C16" s="41"/>
      <c r="D16" s="41"/>
      <c r="E16" s="41"/>
      <c r="F16" s="41"/>
      <c r="G16" s="10"/>
      <c r="H16" s="11"/>
    </row>
    <row r="17" ht="48.0" customHeight="1">
      <c r="A17" s="19" t="s">
        <v>35</v>
      </c>
      <c r="B17" s="20" t="s">
        <v>36</v>
      </c>
      <c r="C17" s="42" t="s">
        <v>18</v>
      </c>
      <c r="D17" s="43" t="s">
        <v>18</v>
      </c>
      <c r="E17" s="39"/>
      <c r="F17" s="43" t="s">
        <v>18</v>
      </c>
      <c r="G17" s="10"/>
      <c r="H17" s="11"/>
    </row>
    <row r="18" ht="50.25" customHeight="1">
      <c r="A18" s="19" t="s">
        <v>37</v>
      </c>
      <c r="B18" s="20" t="s">
        <v>38</v>
      </c>
      <c r="C18" s="43">
        <v>5.0</v>
      </c>
      <c r="D18" s="44">
        <v>0.2</v>
      </c>
      <c r="E18" s="10"/>
      <c r="F18" s="10"/>
      <c r="G18" s="10"/>
      <c r="H18" s="11"/>
    </row>
    <row r="19" ht="53.25" customHeight="1">
      <c r="A19" s="45">
        <v>10.0</v>
      </c>
      <c r="B19" s="20" t="s">
        <v>38</v>
      </c>
      <c r="C19" s="10"/>
      <c r="D19" s="10"/>
      <c r="E19" s="10"/>
      <c r="F19" s="10"/>
      <c r="G19" s="10"/>
      <c r="H19" s="11"/>
    </row>
    <row r="20">
      <c r="A20" s="46" t="s">
        <v>5</v>
      </c>
      <c r="B20" s="47" t="s">
        <v>39</v>
      </c>
      <c r="C20" s="10"/>
      <c r="D20" s="10"/>
      <c r="E20" s="10"/>
      <c r="F20" s="10"/>
      <c r="G20" s="10"/>
      <c r="H20" s="11"/>
    </row>
    <row r="21" ht="137.25" customHeight="1">
      <c r="A21" s="46" t="s">
        <v>8</v>
      </c>
      <c r="B21" s="48" t="s">
        <v>40</v>
      </c>
      <c r="C21" s="10"/>
      <c r="D21" s="10"/>
      <c r="E21" s="10"/>
      <c r="F21" s="10"/>
      <c r="G21" s="10"/>
      <c r="H21" s="11"/>
    </row>
    <row r="22">
      <c r="A22" s="46" t="s">
        <v>10</v>
      </c>
      <c r="B22" s="47" t="s">
        <v>41</v>
      </c>
      <c r="C22" s="10"/>
      <c r="D22" s="10"/>
      <c r="E22" s="10"/>
      <c r="F22" s="10"/>
      <c r="G22" s="10"/>
      <c r="H22" s="11"/>
    </row>
    <row r="23" ht="31.5" customHeight="1">
      <c r="A23" s="46" t="s">
        <v>12</v>
      </c>
      <c r="B23" s="20" t="s">
        <v>42</v>
      </c>
      <c r="C23" s="10"/>
      <c r="D23" s="10"/>
      <c r="E23" s="10"/>
      <c r="F23" s="10"/>
      <c r="G23" s="10"/>
      <c r="H23" s="11"/>
    </row>
    <row r="24" ht="72.0" customHeight="1">
      <c r="A24" s="46" t="s">
        <v>43</v>
      </c>
      <c r="B24" s="20" t="s">
        <v>44</v>
      </c>
      <c r="C24" s="10"/>
      <c r="D24" s="10"/>
      <c r="E24" s="10"/>
      <c r="F24" s="10"/>
      <c r="G24" s="10"/>
      <c r="H24" s="11"/>
    </row>
    <row r="25" ht="21.0" customHeight="1">
      <c r="A25" s="46" t="s">
        <v>30</v>
      </c>
      <c r="B25" s="47" t="s">
        <v>45</v>
      </c>
      <c r="C25" s="10"/>
      <c r="D25" s="10"/>
      <c r="E25" s="10"/>
      <c r="F25" s="10"/>
      <c r="G25" s="10"/>
      <c r="H25" s="11"/>
    </row>
  </sheetData>
  <mergeCells count="9">
    <mergeCell ref="B11:B12"/>
    <mergeCell ref="A16:B16"/>
    <mergeCell ref="A1:B1"/>
    <mergeCell ref="A2:B2"/>
    <mergeCell ref="A3:B4"/>
    <mergeCell ref="A5:B5"/>
    <mergeCell ref="C5:H5"/>
    <mergeCell ref="C10:G10"/>
    <mergeCell ref="A11:A12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4.75"/>
    <col customWidth="1" min="2" max="2" width="5.38"/>
    <col customWidth="1" min="3" max="3" width="8.5"/>
    <col customWidth="1" min="5" max="8" width="8.63"/>
    <col customWidth="1" min="9" max="9" width="5.13"/>
    <col customWidth="1" min="10" max="13" width="8.63"/>
    <col customWidth="1" min="14" max="14" width="5.13"/>
    <col customWidth="1" min="15" max="18" width="8.63"/>
    <col customWidth="1" min="19" max="19" width="5.0"/>
    <col customWidth="1" min="20" max="23" width="8.63"/>
    <col customWidth="1" min="24" max="24" width="5.0"/>
    <col customWidth="1" min="25" max="30" width="4.0"/>
  </cols>
  <sheetData>
    <row r="1" ht="37.5" customHeight="1">
      <c r="A1" s="49" t="s">
        <v>46</v>
      </c>
      <c r="B1" s="2"/>
      <c r="C1" s="50"/>
      <c r="D1" s="51" t="s">
        <v>47</v>
      </c>
      <c r="E1" s="52" t="s">
        <v>17</v>
      </c>
      <c r="F1" s="52" t="s">
        <v>18</v>
      </c>
      <c r="G1" s="52" t="s">
        <v>19</v>
      </c>
      <c r="H1" s="52" t="s">
        <v>20</v>
      </c>
      <c r="I1" s="52" t="s">
        <v>21</v>
      </c>
      <c r="J1" s="52" t="s">
        <v>22</v>
      </c>
      <c r="K1" s="53"/>
      <c r="L1" s="53"/>
      <c r="M1" s="53"/>
      <c r="N1" s="53"/>
      <c r="O1" s="53"/>
      <c r="P1" s="53"/>
      <c r="Q1" s="54"/>
      <c r="R1" s="54"/>
      <c r="S1" s="55"/>
      <c r="T1" s="55"/>
      <c r="U1" s="55"/>
      <c r="V1" s="55"/>
      <c r="W1" s="56" t="s">
        <v>48</v>
      </c>
    </row>
    <row r="2" ht="102.75" customHeight="1">
      <c r="A2" s="57" t="s">
        <v>170</v>
      </c>
      <c r="B2" s="58">
        <v>5.0</v>
      </c>
      <c r="C2" s="59"/>
      <c r="D2" s="59"/>
      <c r="E2" s="60" t="s">
        <v>23</v>
      </c>
      <c r="F2" s="61" t="s">
        <v>24</v>
      </c>
      <c r="G2" s="61" t="s">
        <v>25</v>
      </c>
      <c r="H2" s="60" t="s">
        <v>26</v>
      </c>
      <c r="I2" s="61" t="s">
        <v>27</v>
      </c>
      <c r="J2" s="61" t="s">
        <v>28</v>
      </c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62"/>
      <c r="X2" s="62"/>
      <c r="Y2" s="62"/>
      <c r="Z2" s="62"/>
      <c r="AA2" s="62"/>
      <c r="AB2" s="62"/>
      <c r="AC2" s="62"/>
      <c r="AD2" s="62"/>
    </row>
    <row r="3">
      <c r="A3" s="63" t="s">
        <v>50</v>
      </c>
      <c r="B3" s="30"/>
      <c r="C3" s="30"/>
      <c r="D3" s="2"/>
      <c r="E3" s="64" t="s">
        <v>51</v>
      </c>
      <c r="F3" s="30"/>
      <c r="G3" s="30"/>
      <c r="H3" s="30"/>
      <c r="I3" s="2"/>
      <c r="J3" s="64" t="s">
        <v>52</v>
      </c>
      <c r="K3" s="30"/>
      <c r="L3" s="30"/>
      <c r="M3" s="30"/>
      <c r="N3" s="2"/>
      <c r="O3" s="64" t="s">
        <v>53</v>
      </c>
      <c r="P3" s="30"/>
      <c r="Q3" s="30"/>
      <c r="R3" s="30"/>
      <c r="S3" s="2"/>
      <c r="T3" s="64" t="s">
        <v>54</v>
      </c>
      <c r="U3" s="30"/>
      <c r="V3" s="30"/>
      <c r="W3" s="30"/>
      <c r="X3" s="2"/>
      <c r="Y3" s="65" t="s">
        <v>55</v>
      </c>
      <c r="Z3" s="30"/>
      <c r="AA3" s="30"/>
      <c r="AB3" s="30"/>
      <c r="AC3" s="30"/>
      <c r="AD3" s="2"/>
    </row>
    <row r="4" ht="88.5" customHeight="1">
      <c r="A4" s="66" t="s">
        <v>56</v>
      </c>
      <c r="B4" s="67" t="s">
        <v>57</v>
      </c>
      <c r="C4" s="68" t="s">
        <v>58</v>
      </c>
      <c r="D4" s="69" t="s">
        <v>59</v>
      </c>
      <c r="E4" s="70" t="s">
        <v>60</v>
      </c>
      <c r="F4" s="71" t="s">
        <v>61</v>
      </c>
      <c r="G4" s="71" t="s">
        <v>62</v>
      </c>
      <c r="H4" s="71" t="s">
        <v>63</v>
      </c>
      <c r="I4" s="72" t="s">
        <v>64</v>
      </c>
      <c r="J4" s="71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71" t="s">
        <v>60</v>
      </c>
      <c r="P4" s="71" t="s">
        <v>61</v>
      </c>
      <c r="Q4" s="71" t="s">
        <v>62</v>
      </c>
      <c r="R4" s="71" t="s">
        <v>63</v>
      </c>
      <c r="S4" s="72" t="s">
        <v>64</v>
      </c>
      <c r="T4" s="71" t="s">
        <v>60</v>
      </c>
      <c r="U4" s="71" t="s">
        <v>61</v>
      </c>
      <c r="V4" s="71" t="s">
        <v>62</v>
      </c>
      <c r="W4" s="71" t="s">
        <v>63</v>
      </c>
      <c r="X4" s="72" t="s">
        <v>64</v>
      </c>
      <c r="Y4" s="73" t="s">
        <v>23</v>
      </c>
      <c r="Z4" s="74" t="s">
        <v>24</v>
      </c>
      <c r="AA4" s="74" t="s">
        <v>25</v>
      </c>
      <c r="AB4" s="74" t="s">
        <v>26</v>
      </c>
      <c r="AC4" s="75" t="s">
        <v>27</v>
      </c>
      <c r="AD4" s="73" t="s">
        <v>28</v>
      </c>
    </row>
    <row r="5">
      <c r="A5" s="76" t="s">
        <v>171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</row>
    <row r="6">
      <c r="A6" s="79" t="s">
        <v>172</v>
      </c>
      <c r="B6" s="2"/>
      <c r="C6" s="80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54"/>
      <c r="Z6" s="54"/>
      <c r="AA6" s="54"/>
      <c r="AB6" s="54"/>
      <c r="AC6" s="83"/>
      <c r="AD6" s="84"/>
    </row>
    <row r="7">
      <c r="A7" s="85" t="s">
        <v>67</v>
      </c>
      <c r="B7" s="86"/>
      <c r="C7" s="87">
        <v>48.0</v>
      </c>
      <c r="D7" s="88">
        <f t="shared" ref="D7:D20" si="1">(I7+N7+S7+X7)/C7</f>
        <v>0.08333333333</v>
      </c>
      <c r="E7" s="89"/>
      <c r="F7" s="90"/>
      <c r="G7" s="90" t="s">
        <v>20</v>
      </c>
      <c r="H7" s="90"/>
      <c r="I7" s="91">
        <f t="shared" ref="I7:I20" si="2">COUNTA(E7:H7)</f>
        <v>1</v>
      </c>
      <c r="J7" s="89" t="s">
        <v>20</v>
      </c>
      <c r="K7" s="90"/>
      <c r="L7" s="90"/>
      <c r="M7" s="90" t="s">
        <v>20</v>
      </c>
      <c r="N7" s="91">
        <f t="shared" ref="N7:N20" si="3">COUNTA(J7:M7)</f>
        <v>2</v>
      </c>
      <c r="O7" s="89" t="s">
        <v>20</v>
      </c>
      <c r="P7" s="90"/>
      <c r="Q7" s="90"/>
      <c r="R7" s="90"/>
      <c r="S7" s="91">
        <f t="shared" ref="S7:S20" si="4">COUNTA(O7:R7)</f>
        <v>1</v>
      </c>
      <c r="T7" s="92"/>
      <c r="U7" s="90"/>
      <c r="V7" s="90"/>
      <c r="W7" s="90"/>
      <c r="X7" s="91">
        <f t="shared" ref="X7:X20" si="5">COUNTA(T7:W7)</f>
        <v>0</v>
      </c>
      <c r="Y7" s="63">
        <f t="shared" ref="Y7:Y20" si="6">COUNTIF(E7:X7,$E$1)</f>
        <v>0</v>
      </c>
      <c r="Z7" s="63">
        <f t="shared" ref="Z7:Z20" si="7">COUNTIF(E7:X7,$F$1)</f>
        <v>0</v>
      </c>
      <c r="AA7" s="63">
        <f t="shared" ref="AA7:AA20" si="8">COUNTIF(E7:X7,$G$1)</f>
        <v>0</v>
      </c>
      <c r="AB7" s="63">
        <f t="shared" ref="AB7:AB20" si="9">COUNTIF(E7:X7,$H$1)</f>
        <v>4</v>
      </c>
      <c r="AC7" s="93">
        <f t="shared" ref="AC7:AC20" si="10">COUNTIF(E7:X7,$I$1)</f>
        <v>0</v>
      </c>
      <c r="AD7" s="93">
        <f t="shared" ref="AD7:AD20" si="11">COUNTIF(E7:X7,$J$1)</f>
        <v>0</v>
      </c>
    </row>
    <row r="8">
      <c r="A8" s="85" t="s">
        <v>122</v>
      </c>
      <c r="B8" s="86"/>
      <c r="C8" s="87">
        <v>48.0</v>
      </c>
      <c r="D8" s="88">
        <f t="shared" si="1"/>
        <v>0.02083333333</v>
      </c>
      <c r="E8" s="90"/>
      <c r="F8" s="90"/>
      <c r="G8" s="90"/>
      <c r="H8" s="90"/>
      <c r="I8" s="91">
        <f t="shared" si="2"/>
        <v>0</v>
      </c>
      <c r="J8" s="90"/>
      <c r="K8" s="90"/>
      <c r="L8" s="90"/>
      <c r="M8" s="90"/>
      <c r="N8" s="91">
        <f t="shared" si="3"/>
        <v>0</v>
      </c>
      <c r="O8" s="90"/>
      <c r="P8" s="90"/>
      <c r="Q8" s="90"/>
      <c r="R8" s="90"/>
      <c r="S8" s="91">
        <f t="shared" si="4"/>
        <v>0</v>
      </c>
      <c r="T8" s="90"/>
      <c r="U8" s="90"/>
      <c r="V8" s="90"/>
      <c r="W8" s="90" t="s">
        <v>20</v>
      </c>
      <c r="X8" s="91">
        <f t="shared" si="5"/>
        <v>1</v>
      </c>
      <c r="Y8" s="63">
        <f t="shared" si="6"/>
        <v>0</v>
      </c>
      <c r="Z8" s="63">
        <f t="shared" si="7"/>
        <v>0</v>
      </c>
      <c r="AA8" s="63">
        <f t="shared" si="8"/>
        <v>0</v>
      </c>
      <c r="AB8" s="63">
        <f t="shared" si="9"/>
        <v>1</v>
      </c>
      <c r="AC8" s="93">
        <f t="shared" si="10"/>
        <v>0</v>
      </c>
      <c r="AD8" s="93">
        <f t="shared" si="11"/>
        <v>0</v>
      </c>
    </row>
    <row r="9">
      <c r="A9" s="85" t="s">
        <v>123</v>
      </c>
      <c r="B9" s="86"/>
      <c r="C9" s="87">
        <v>48.0</v>
      </c>
      <c r="D9" s="88">
        <f t="shared" si="1"/>
        <v>0.04166666667</v>
      </c>
      <c r="E9" s="90"/>
      <c r="F9" s="90"/>
      <c r="G9" s="90"/>
      <c r="H9" s="90"/>
      <c r="I9" s="91">
        <f t="shared" si="2"/>
        <v>0</v>
      </c>
      <c r="J9" s="90"/>
      <c r="K9" s="90"/>
      <c r="L9" s="90" t="s">
        <v>20</v>
      </c>
      <c r="M9" s="90"/>
      <c r="N9" s="91">
        <f t="shared" si="3"/>
        <v>1</v>
      </c>
      <c r="O9" s="90"/>
      <c r="P9" s="90"/>
      <c r="Q9" s="90"/>
      <c r="R9" s="90"/>
      <c r="S9" s="91">
        <f t="shared" si="4"/>
        <v>0</v>
      </c>
      <c r="T9" s="90"/>
      <c r="U9" s="90"/>
      <c r="V9" s="90" t="s">
        <v>20</v>
      </c>
      <c r="W9" s="90"/>
      <c r="X9" s="91">
        <f t="shared" si="5"/>
        <v>1</v>
      </c>
      <c r="Y9" s="63">
        <f t="shared" si="6"/>
        <v>0</v>
      </c>
      <c r="Z9" s="63">
        <f t="shared" si="7"/>
        <v>0</v>
      </c>
      <c r="AA9" s="63">
        <f t="shared" si="8"/>
        <v>0</v>
      </c>
      <c r="AB9" s="63">
        <f t="shared" si="9"/>
        <v>2</v>
      </c>
      <c r="AC9" s="93">
        <f t="shared" si="10"/>
        <v>0</v>
      </c>
      <c r="AD9" s="93">
        <f t="shared" si="11"/>
        <v>0</v>
      </c>
    </row>
    <row r="10">
      <c r="A10" s="85" t="s">
        <v>149</v>
      </c>
      <c r="B10" s="86"/>
      <c r="C10" s="87">
        <v>48.0</v>
      </c>
      <c r="D10" s="88">
        <f t="shared" si="1"/>
        <v>0.04166666667</v>
      </c>
      <c r="E10" s="90"/>
      <c r="F10" s="90"/>
      <c r="G10" s="90"/>
      <c r="H10" s="90"/>
      <c r="I10" s="91">
        <f t="shared" si="2"/>
        <v>0</v>
      </c>
      <c r="J10" s="90"/>
      <c r="K10" s="90"/>
      <c r="L10" s="90" t="s">
        <v>20</v>
      </c>
      <c r="M10" s="90"/>
      <c r="N10" s="91">
        <f t="shared" si="3"/>
        <v>1</v>
      </c>
      <c r="O10" s="90"/>
      <c r="P10" s="90"/>
      <c r="Q10" s="90"/>
      <c r="R10" s="90"/>
      <c r="S10" s="91">
        <f t="shared" si="4"/>
        <v>0</v>
      </c>
      <c r="T10" s="90"/>
      <c r="U10" s="90" t="s">
        <v>20</v>
      </c>
      <c r="V10" s="90"/>
      <c r="W10" s="90"/>
      <c r="X10" s="91">
        <f t="shared" si="5"/>
        <v>1</v>
      </c>
      <c r="Y10" s="63">
        <f t="shared" si="6"/>
        <v>0</v>
      </c>
      <c r="Z10" s="63">
        <f t="shared" si="7"/>
        <v>0</v>
      </c>
      <c r="AA10" s="63">
        <f t="shared" si="8"/>
        <v>0</v>
      </c>
      <c r="AB10" s="63">
        <f t="shared" si="9"/>
        <v>2</v>
      </c>
      <c r="AC10" s="93">
        <f t="shared" si="10"/>
        <v>0</v>
      </c>
      <c r="AD10" s="93">
        <f t="shared" si="11"/>
        <v>0</v>
      </c>
    </row>
    <row r="11">
      <c r="A11" s="85" t="s">
        <v>150</v>
      </c>
      <c r="B11" s="86"/>
      <c r="C11" s="87">
        <v>32.0</v>
      </c>
      <c r="D11" s="88">
        <f t="shared" si="1"/>
        <v>0.0625</v>
      </c>
      <c r="E11" s="90"/>
      <c r="F11" s="90"/>
      <c r="G11" s="90"/>
      <c r="H11" s="90"/>
      <c r="I11" s="91">
        <f t="shared" si="2"/>
        <v>0</v>
      </c>
      <c r="J11" s="90"/>
      <c r="K11" s="90"/>
      <c r="L11" s="90"/>
      <c r="M11" s="90" t="s">
        <v>20</v>
      </c>
      <c r="N11" s="91">
        <f t="shared" si="3"/>
        <v>1</v>
      </c>
      <c r="O11" s="90"/>
      <c r="P11" s="90"/>
      <c r="Q11" s="90"/>
      <c r="R11" s="90"/>
      <c r="S11" s="91">
        <f t="shared" si="4"/>
        <v>0</v>
      </c>
      <c r="T11" s="90"/>
      <c r="U11" s="90" t="s">
        <v>20</v>
      </c>
      <c r="V11" s="90"/>
      <c r="W11" s="90"/>
      <c r="X11" s="91">
        <f t="shared" si="5"/>
        <v>1</v>
      </c>
      <c r="Y11" s="63">
        <f t="shared" si="6"/>
        <v>0</v>
      </c>
      <c r="Z11" s="63">
        <f t="shared" si="7"/>
        <v>0</v>
      </c>
      <c r="AA11" s="63">
        <f t="shared" si="8"/>
        <v>0</v>
      </c>
      <c r="AB11" s="63">
        <f t="shared" si="9"/>
        <v>2</v>
      </c>
      <c r="AC11" s="93">
        <f t="shared" si="10"/>
        <v>0</v>
      </c>
      <c r="AD11" s="93">
        <f t="shared" si="11"/>
        <v>0</v>
      </c>
    </row>
    <row r="12">
      <c r="A12" s="85" t="s">
        <v>151</v>
      </c>
      <c r="B12" s="86"/>
      <c r="C12" s="87">
        <v>16.0</v>
      </c>
      <c r="D12" s="88">
        <f t="shared" si="1"/>
        <v>0</v>
      </c>
      <c r="E12" s="90"/>
      <c r="F12" s="90"/>
      <c r="G12" s="90"/>
      <c r="H12" s="90"/>
      <c r="I12" s="91">
        <f t="shared" si="2"/>
        <v>0</v>
      </c>
      <c r="J12" s="90"/>
      <c r="K12" s="90"/>
      <c r="L12" s="90"/>
      <c r="M12" s="90"/>
      <c r="N12" s="91">
        <f t="shared" si="3"/>
        <v>0</v>
      </c>
      <c r="O12" s="90"/>
      <c r="P12" s="90"/>
      <c r="Q12" s="90"/>
      <c r="R12" s="90"/>
      <c r="S12" s="91">
        <f t="shared" si="4"/>
        <v>0</v>
      </c>
      <c r="T12" s="90"/>
      <c r="U12" s="90"/>
      <c r="V12" s="90"/>
      <c r="W12" s="90"/>
      <c r="X12" s="91">
        <f t="shared" si="5"/>
        <v>0</v>
      </c>
      <c r="Y12" s="63">
        <f t="shared" si="6"/>
        <v>0</v>
      </c>
      <c r="Z12" s="63">
        <f t="shared" si="7"/>
        <v>0</v>
      </c>
      <c r="AA12" s="63">
        <f t="shared" si="8"/>
        <v>0</v>
      </c>
      <c r="AB12" s="63">
        <f t="shared" si="9"/>
        <v>0</v>
      </c>
      <c r="AC12" s="93">
        <f t="shared" si="10"/>
        <v>0</v>
      </c>
      <c r="AD12" s="93">
        <f t="shared" si="11"/>
        <v>0</v>
      </c>
    </row>
    <row r="13">
      <c r="A13" s="85" t="s">
        <v>102</v>
      </c>
      <c r="B13" s="86"/>
      <c r="C13" s="87">
        <v>16.0</v>
      </c>
      <c r="D13" s="88">
        <f t="shared" si="1"/>
        <v>0</v>
      </c>
      <c r="E13" s="90"/>
      <c r="F13" s="90"/>
      <c r="G13" s="90"/>
      <c r="H13" s="90"/>
      <c r="I13" s="91">
        <f t="shared" si="2"/>
        <v>0</v>
      </c>
      <c r="J13" s="90"/>
      <c r="K13" s="90"/>
      <c r="L13" s="90"/>
      <c r="M13" s="90"/>
      <c r="N13" s="91">
        <f t="shared" si="3"/>
        <v>0</v>
      </c>
      <c r="O13" s="90"/>
      <c r="P13" s="90"/>
      <c r="Q13" s="90"/>
      <c r="R13" s="90"/>
      <c r="S13" s="91">
        <f t="shared" si="4"/>
        <v>0</v>
      </c>
      <c r="T13" s="90"/>
      <c r="U13" s="90"/>
      <c r="V13" s="90"/>
      <c r="W13" s="90"/>
      <c r="X13" s="91">
        <f t="shared" si="5"/>
        <v>0</v>
      </c>
      <c r="Y13" s="63">
        <f t="shared" si="6"/>
        <v>0</v>
      </c>
      <c r="Z13" s="63">
        <f t="shared" si="7"/>
        <v>0</v>
      </c>
      <c r="AA13" s="63">
        <f t="shared" si="8"/>
        <v>0</v>
      </c>
      <c r="AB13" s="63">
        <f t="shared" si="9"/>
        <v>0</v>
      </c>
      <c r="AC13" s="93">
        <f t="shared" si="10"/>
        <v>0</v>
      </c>
      <c r="AD13" s="93">
        <f t="shared" si="11"/>
        <v>0</v>
      </c>
    </row>
    <row r="14">
      <c r="A14" s="85" t="s">
        <v>124</v>
      </c>
      <c r="B14" s="86"/>
      <c r="C14" s="87">
        <v>48.0</v>
      </c>
      <c r="D14" s="88">
        <f t="shared" si="1"/>
        <v>0.02083333333</v>
      </c>
      <c r="E14" s="90"/>
      <c r="F14" s="90"/>
      <c r="G14" s="90"/>
      <c r="H14" s="90"/>
      <c r="I14" s="91">
        <f t="shared" si="2"/>
        <v>0</v>
      </c>
      <c r="J14" s="90"/>
      <c r="K14" s="90"/>
      <c r="L14" s="90"/>
      <c r="M14" s="90"/>
      <c r="N14" s="91">
        <f t="shared" si="3"/>
        <v>0</v>
      </c>
      <c r="O14" s="90"/>
      <c r="P14" s="90"/>
      <c r="Q14" s="90"/>
      <c r="R14" s="90"/>
      <c r="S14" s="91">
        <f t="shared" si="4"/>
        <v>0</v>
      </c>
      <c r="T14" s="90"/>
      <c r="U14" s="90"/>
      <c r="V14" s="90" t="s">
        <v>20</v>
      </c>
      <c r="W14" s="90"/>
      <c r="X14" s="91">
        <f t="shared" si="5"/>
        <v>1</v>
      </c>
      <c r="Y14" s="63">
        <f t="shared" si="6"/>
        <v>0</v>
      </c>
      <c r="Z14" s="63">
        <f t="shared" si="7"/>
        <v>0</v>
      </c>
      <c r="AA14" s="63">
        <f t="shared" si="8"/>
        <v>0</v>
      </c>
      <c r="AB14" s="63">
        <f t="shared" si="9"/>
        <v>1</v>
      </c>
      <c r="AC14" s="93">
        <f t="shared" si="10"/>
        <v>0</v>
      </c>
      <c r="AD14" s="93">
        <f t="shared" si="11"/>
        <v>0</v>
      </c>
    </row>
    <row r="15">
      <c r="A15" s="85" t="s">
        <v>152</v>
      </c>
      <c r="B15" s="86"/>
      <c r="C15" s="87">
        <v>16.0</v>
      </c>
      <c r="D15" s="88">
        <f t="shared" si="1"/>
        <v>0.0625</v>
      </c>
      <c r="E15" s="90"/>
      <c r="F15" s="90"/>
      <c r="G15" s="90"/>
      <c r="H15" s="90"/>
      <c r="I15" s="91">
        <f t="shared" si="2"/>
        <v>0</v>
      </c>
      <c r="J15" s="90"/>
      <c r="K15" s="90"/>
      <c r="L15" s="90"/>
      <c r="M15" s="90"/>
      <c r="N15" s="91">
        <f t="shared" si="3"/>
        <v>0</v>
      </c>
      <c r="O15" s="90"/>
      <c r="P15" s="90"/>
      <c r="Q15" s="90"/>
      <c r="R15" s="90"/>
      <c r="S15" s="91">
        <f t="shared" si="4"/>
        <v>0</v>
      </c>
      <c r="T15" s="90" t="s">
        <v>20</v>
      </c>
      <c r="U15" s="90"/>
      <c r="V15" s="90"/>
      <c r="W15" s="90"/>
      <c r="X15" s="91">
        <f t="shared" si="5"/>
        <v>1</v>
      </c>
      <c r="Y15" s="63">
        <f t="shared" si="6"/>
        <v>0</v>
      </c>
      <c r="Z15" s="63">
        <f t="shared" si="7"/>
        <v>0</v>
      </c>
      <c r="AA15" s="63">
        <f t="shared" si="8"/>
        <v>0</v>
      </c>
      <c r="AB15" s="63">
        <f t="shared" si="9"/>
        <v>1</v>
      </c>
      <c r="AC15" s="93">
        <f t="shared" si="10"/>
        <v>0</v>
      </c>
      <c r="AD15" s="93">
        <f t="shared" si="11"/>
        <v>0</v>
      </c>
    </row>
    <row r="16">
      <c r="A16" s="85" t="s">
        <v>125</v>
      </c>
      <c r="B16" s="86"/>
      <c r="C16" s="87">
        <v>32.0</v>
      </c>
      <c r="D16" s="88">
        <f t="shared" si="1"/>
        <v>0.0625</v>
      </c>
      <c r="E16" s="90"/>
      <c r="F16" s="90"/>
      <c r="G16" s="90"/>
      <c r="H16" s="90"/>
      <c r="I16" s="91">
        <f t="shared" si="2"/>
        <v>0</v>
      </c>
      <c r="J16" s="90"/>
      <c r="K16" s="90"/>
      <c r="L16" s="90"/>
      <c r="M16" s="90" t="s">
        <v>20</v>
      </c>
      <c r="N16" s="91">
        <f t="shared" si="3"/>
        <v>1</v>
      </c>
      <c r="O16" s="90"/>
      <c r="P16" s="90"/>
      <c r="Q16" s="90"/>
      <c r="R16" s="90"/>
      <c r="S16" s="91">
        <f t="shared" si="4"/>
        <v>0</v>
      </c>
      <c r="T16" s="90"/>
      <c r="U16" s="90"/>
      <c r="V16" s="90"/>
      <c r="W16" s="90" t="s">
        <v>20</v>
      </c>
      <c r="X16" s="91">
        <f t="shared" si="5"/>
        <v>1</v>
      </c>
      <c r="Y16" s="63">
        <f t="shared" si="6"/>
        <v>0</v>
      </c>
      <c r="Z16" s="63">
        <f t="shared" si="7"/>
        <v>0</v>
      </c>
      <c r="AA16" s="63">
        <f t="shared" si="8"/>
        <v>0</v>
      </c>
      <c r="AB16" s="63">
        <f t="shared" si="9"/>
        <v>2</v>
      </c>
      <c r="AC16" s="93">
        <f t="shared" si="10"/>
        <v>0</v>
      </c>
      <c r="AD16" s="93">
        <f t="shared" si="11"/>
        <v>0</v>
      </c>
    </row>
    <row r="17">
      <c r="A17" s="85" t="s">
        <v>153</v>
      </c>
      <c r="B17" s="86"/>
      <c r="C17" s="87">
        <v>32.0</v>
      </c>
      <c r="D17" s="88">
        <f t="shared" si="1"/>
        <v>0.0625</v>
      </c>
      <c r="E17" s="90"/>
      <c r="F17" s="90"/>
      <c r="G17" s="90"/>
      <c r="H17" s="90"/>
      <c r="I17" s="91">
        <f t="shared" si="2"/>
        <v>0</v>
      </c>
      <c r="J17" s="90"/>
      <c r="K17" s="90"/>
      <c r="L17" s="90"/>
      <c r="M17" s="90"/>
      <c r="N17" s="91">
        <f t="shared" si="3"/>
        <v>0</v>
      </c>
      <c r="O17" s="90"/>
      <c r="P17" s="90"/>
      <c r="Q17" s="90"/>
      <c r="R17" s="90" t="s">
        <v>20</v>
      </c>
      <c r="S17" s="91">
        <f t="shared" si="4"/>
        <v>1</v>
      </c>
      <c r="T17" s="90"/>
      <c r="U17" s="90"/>
      <c r="V17" s="90"/>
      <c r="W17" s="90" t="s">
        <v>20</v>
      </c>
      <c r="X17" s="91">
        <f t="shared" si="5"/>
        <v>1</v>
      </c>
      <c r="Y17" s="63">
        <f t="shared" si="6"/>
        <v>0</v>
      </c>
      <c r="Z17" s="63">
        <f t="shared" si="7"/>
        <v>0</v>
      </c>
      <c r="AA17" s="63">
        <f t="shared" si="8"/>
        <v>0</v>
      </c>
      <c r="AB17" s="63">
        <f t="shared" si="9"/>
        <v>2</v>
      </c>
      <c r="AC17" s="93">
        <f t="shared" si="10"/>
        <v>0</v>
      </c>
      <c r="AD17" s="93">
        <f t="shared" si="11"/>
        <v>0</v>
      </c>
    </row>
    <row r="18">
      <c r="A18" s="85" t="s">
        <v>126</v>
      </c>
      <c r="B18" s="86"/>
      <c r="C18" s="87">
        <v>32.0</v>
      </c>
      <c r="D18" s="88">
        <f t="shared" si="1"/>
        <v>0.03125</v>
      </c>
      <c r="E18" s="90"/>
      <c r="F18" s="90"/>
      <c r="G18" s="90"/>
      <c r="H18" s="90"/>
      <c r="I18" s="91">
        <f t="shared" si="2"/>
        <v>0</v>
      </c>
      <c r="J18" s="90"/>
      <c r="K18" s="90"/>
      <c r="L18" s="90"/>
      <c r="M18" s="90"/>
      <c r="N18" s="91">
        <f t="shared" si="3"/>
        <v>0</v>
      </c>
      <c r="O18" s="90" t="s">
        <v>20</v>
      </c>
      <c r="P18" s="90"/>
      <c r="Q18" s="90"/>
      <c r="R18" s="90"/>
      <c r="S18" s="91">
        <f t="shared" si="4"/>
        <v>1</v>
      </c>
      <c r="T18" s="90"/>
      <c r="U18" s="90"/>
      <c r="V18" s="90"/>
      <c r="W18" s="90"/>
      <c r="X18" s="91">
        <f t="shared" si="5"/>
        <v>0</v>
      </c>
      <c r="Y18" s="63">
        <f t="shared" si="6"/>
        <v>0</v>
      </c>
      <c r="Z18" s="63">
        <f t="shared" si="7"/>
        <v>0</v>
      </c>
      <c r="AA18" s="63">
        <f t="shared" si="8"/>
        <v>0</v>
      </c>
      <c r="AB18" s="63">
        <f t="shared" si="9"/>
        <v>1</v>
      </c>
      <c r="AC18" s="93">
        <f t="shared" si="10"/>
        <v>0</v>
      </c>
      <c r="AD18" s="93">
        <f t="shared" si="11"/>
        <v>0</v>
      </c>
    </row>
    <row r="19">
      <c r="A19" s="106" t="s">
        <v>76</v>
      </c>
      <c r="B19" s="106"/>
      <c r="C19" s="87">
        <v>32.0</v>
      </c>
      <c r="D19" s="107">
        <f t="shared" si="1"/>
        <v>0</v>
      </c>
      <c r="E19" s="90"/>
      <c r="F19" s="90"/>
      <c r="G19" s="90"/>
      <c r="H19" s="90"/>
      <c r="I19" s="108">
        <f t="shared" si="2"/>
        <v>0</v>
      </c>
      <c r="J19" s="90"/>
      <c r="K19" s="90"/>
      <c r="L19" s="90"/>
      <c r="M19" s="90"/>
      <c r="N19" s="108">
        <f t="shared" si="3"/>
        <v>0</v>
      </c>
      <c r="O19" s="90"/>
      <c r="P19" s="90"/>
      <c r="Q19" s="90"/>
      <c r="R19" s="90"/>
      <c r="S19" s="108">
        <f t="shared" si="4"/>
        <v>0</v>
      </c>
      <c r="T19" s="90"/>
      <c r="U19" s="90"/>
      <c r="V19" s="90"/>
      <c r="W19" s="90"/>
      <c r="X19" s="108">
        <f t="shared" si="5"/>
        <v>0</v>
      </c>
      <c r="Y19" s="93">
        <f t="shared" si="6"/>
        <v>0</v>
      </c>
      <c r="Z19" s="93">
        <f t="shared" si="7"/>
        <v>0</v>
      </c>
      <c r="AA19" s="93">
        <f t="shared" si="8"/>
        <v>0</v>
      </c>
      <c r="AB19" s="93">
        <f t="shared" si="9"/>
        <v>0</v>
      </c>
      <c r="AC19" s="93">
        <f t="shared" si="10"/>
        <v>0</v>
      </c>
      <c r="AD19" s="93">
        <f t="shared" si="11"/>
        <v>0</v>
      </c>
    </row>
    <row r="20">
      <c r="A20" s="106" t="s">
        <v>163</v>
      </c>
      <c r="B20" s="106"/>
      <c r="C20" s="87">
        <v>32.0</v>
      </c>
      <c r="D20" s="107">
        <f t="shared" si="1"/>
        <v>0.0625</v>
      </c>
      <c r="E20" s="90"/>
      <c r="F20" s="90"/>
      <c r="G20" s="90"/>
      <c r="H20" s="90"/>
      <c r="I20" s="108">
        <f t="shared" si="2"/>
        <v>0</v>
      </c>
      <c r="J20" s="90"/>
      <c r="K20" s="90" t="s">
        <v>20</v>
      </c>
      <c r="L20" s="90"/>
      <c r="M20" s="90"/>
      <c r="N20" s="108">
        <f t="shared" si="3"/>
        <v>1</v>
      </c>
      <c r="O20" s="90"/>
      <c r="P20" s="90"/>
      <c r="Q20" s="90"/>
      <c r="R20" s="90" t="s">
        <v>20</v>
      </c>
      <c r="S20" s="108">
        <f t="shared" si="4"/>
        <v>1</v>
      </c>
      <c r="T20" s="90"/>
      <c r="U20" s="90"/>
      <c r="V20" s="90"/>
      <c r="W20" s="90"/>
      <c r="X20" s="108">
        <f t="shared" si="5"/>
        <v>0</v>
      </c>
      <c r="Y20" s="93">
        <f t="shared" si="6"/>
        <v>0</v>
      </c>
      <c r="Z20" s="93">
        <f t="shared" si="7"/>
        <v>0</v>
      </c>
      <c r="AA20" s="93">
        <f t="shared" si="8"/>
        <v>0</v>
      </c>
      <c r="AB20" s="93">
        <f t="shared" si="9"/>
        <v>2</v>
      </c>
      <c r="AC20" s="93">
        <f t="shared" si="10"/>
        <v>0</v>
      </c>
      <c r="AD20" s="93">
        <f t="shared" si="11"/>
        <v>0</v>
      </c>
    </row>
    <row r="21">
      <c r="A21" s="116"/>
      <c r="B21" s="116"/>
      <c r="C21" s="117"/>
      <c r="D21" s="100"/>
      <c r="E21" s="101"/>
      <c r="F21" s="101"/>
      <c r="G21" s="101"/>
      <c r="H21" s="101"/>
      <c r="I21" s="102">
        <f>SUM(I7:I20)</f>
        <v>1</v>
      </c>
      <c r="J21" s="101"/>
      <c r="K21" s="101"/>
      <c r="L21" s="101"/>
      <c r="M21" s="101"/>
      <c r="N21" s="102">
        <f>SUM(N7:N20)</f>
        <v>7</v>
      </c>
      <c r="O21" s="101"/>
      <c r="P21" s="101"/>
      <c r="Q21" s="101"/>
      <c r="R21" s="101"/>
      <c r="S21" s="102">
        <f>SUM(S7:S20)</f>
        <v>4</v>
      </c>
      <c r="T21" s="101"/>
      <c r="U21" s="101"/>
      <c r="V21" s="101"/>
      <c r="W21" s="101"/>
      <c r="X21" s="102">
        <f>SUM(X7:X20)</f>
        <v>8</v>
      </c>
      <c r="Y21" s="103">
        <f t="shared" ref="Y21:AD21" si="12">SUM(Y7:Y19)</f>
        <v>0</v>
      </c>
      <c r="Z21" s="103">
        <f t="shared" si="12"/>
        <v>0</v>
      </c>
      <c r="AA21" s="103">
        <f t="shared" si="12"/>
        <v>0</v>
      </c>
      <c r="AB21" s="103">
        <f t="shared" si="12"/>
        <v>18</v>
      </c>
      <c r="AC21" s="103">
        <f t="shared" si="12"/>
        <v>0</v>
      </c>
      <c r="AD21" s="103">
        <f t="shared" si="12"/>
        <v>0</v>
      </c>
    </row>
    <row r="22">
      <c r="A22" s="79" t="s">
        <v>173</v>
      </c>
      <c r="B22" s="2"/>
      <c r="C22" s="80"/>
      <c r="D22" s="81"/>
      <c r="E22" s="8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54"/>
      <c r="Z22" s="54"/>
      <c r="AA22" s="54"/>
      <c r="AB22" s="54"/>
      <c r="AC22" s="83"/>
      <c r="AD22" s="84"/>
    </row>
    <row r="23">
      <c r="A23" s="85" t="s">
        <v>67</v>
      </c>
      <c r="B23" s="86"/>
      <c r="C23" s="87">
        <v>48.0</v>
      </c>
      <c r="D23" s="88">
        <f t="shared" ref="D23:D39" si="13">(I23+N23+S23+X23)/C23</f>
        <v>0.08333333333</v>
      </c>
      <c r="E23" s="89"/>
      <c r="F23" s="90"/>
      <c r="G23" s="90" t="s">
        <v>20</v>
      </c>
      <c r="H23" s="90"/>
      <c r="I23" s="91">
        <f t="shared" ref="I23:I39" si="14">COUNTA(E23:H23)</f>
        <v>1</v>
      </c>
      <c r="J23" s="89" t="s">
        <v>20</v>
      </c>
      <c r="K23" s="90"/>
      <c r="L23" s="90"/>
      <c r="M23" s="90" t="s">
        <v>20</v>
      </c>
      <c r="N23" s="91">
        <f t="shared" ref="N23:N39" si="15">COUNTA(J23:M23)</f>
        <v>2</v>
      </c>
      <c r="O23" s="89" t="s">
        <v>20</v>
      </c>
      <c r="P23" s="90"/>
      <c r="Q23" s="90"/>
      <c r="R23" s="90"/>
      <c r="S23" s="91">
        <f t="shared" ref="S23:S39" si="16">COUNTA(O23:R23)</f>
        <v>1</v>
      </c>
      <c r="T23" s="92"/>
      <c r="U23" s="90"/>
      <c r="V23" s="90"/>
      <c r="W23" s="90"/>
      <c r="X23" s="91">
        <f t="shared" ref="X23:X39" si="17">COUNTA(T23:W23)</f>
        <v>0</v>
      </c>
      <c r="Y23" s="63">
        <f t="shared" ref="Y23:Y39" si="18">COUNTIF(E23:X23,$E$1)</f>
        <v>0</v>
      </c>
      <c r="Z23" s="63">
        <f t="shared" ref="Z23:Z39" si="19">COUNTIF(E23:X23,$F$1)</f>
        <v>0</v>
      </c>
      <c r="AA23" s="63">
        <f t="shared" ref="AA23:AA39" si="20">COUNTIF(E23:X23,$G$1)</f>
        <v>0</v>
      </c>
      <c r="AB23" s="63">
        <f t="shared" ref="AB23:AB39" si="21">COUNTIF(E23:X23,$H$1)</f>
        <v>4</v>
      </c>
      <c r="AC23" s="93">
        <f t="shared" ref="AC23:AC39" si="22">COUNTIF(E23:X23,$I$1)</f>
        <v>0</v>
      </c>
      <c r="AD23" s="93">
        <f t="shared" ref="AD23:AD39" si="23">COUNTIF(E23:X23,$J$1)</f>
        <v>0</v>
      </c>
    </row>
    <row r="24">
      <c r="A24" s="85" t="s">
        <v>122</v>
      </c>
      <c r="B24" s="86"/>
      <c r="C24" s="87">
        <v>48.0</v>
      </c>
      <c r="D24" s="88">
        <f t="shared" si="13"/>
        <v>0.02083333333</v>
      </c>
      <c r="E24" s="90"/>
      <c r="F24" s="90"/>
      <c r="G24" s="90"/>
      <c r="H24" s="90"/>
      <c r="I24" s="91">
        <f t="shared" si="14"/>
        <v>0</v>
      </c>
      <c r="J24" s="90"/>
      <c r="K24" s="90"/>
      <c r="L24" s="90"/>
      <c r="M24" s="90"/>
      <c r="N24" s="91">
        <f t="shared" si="15"/>
        <v>0</v>
      </c>
      <c r="O24" s="90"/>
      <c r="P24" s="90"/>
      <c r="Q24" s="90"/>
      <c r="R24" s="90"/>
      <c r="S24" s="91">
        <f t="shared" si="16"/>
        <v>0</v>
      </c>
      <c r="T24" s="90"/>
      <c r="U24" s="90"/>
      <c r="V24" s="90"/>
      <c r="W24" s="90" t="s">
        <v>20</v>
      </c>
      <c r="X24" s="91">
        <f t="shared" si="17"/>
        <v>1</v>
      </c>
      <c r="Y24" s="63">
        <f t="shared" si="18"/>
        <v>0</v>
      </c>
      <c r="Z24" s="63">
        <f t="shared" si="19"/>
        <v>0</v>
      </c>
      <c r="AA24" s="63">
        <f t="shared" si="20"/>
        <v>0</v>
      </c>
      <c r="AB24" s="63">
        <f t="shared" si="21"/>
        <v>1</v>
      </c>
      <c r="AC24" s="93">
        <f t="shared" si="22"/>
        <v>0</v>
      </c>
      <c r="AD24" s="93">
        <f t="shared" si="23"/>
        <v>0</v>
      </c>
    </row>
    <row r="25">
      <c r="A25" s="85" t="s">
        <v>123</v>
      </c>
      <c r="B25" s="86"/>
      <c r="C25" s="87">
        <v>48.0</v>
      </c>
      <c r="D25" s="88">
        <f t="shared" si="13"/>
        <v>0.04166666667</v>
      </c>
      <c r="E25" s="90"/>
      <c r="F25" s="90"/>
      <c r="G25" s="90"/>
      <c r="H25" s="90"/>
      <c r="I25" s="91">
        <f t="shared" si="14"/>
        <v>0</v>
      </c>
      <c r="J25" s="90"/>
      <c r="K25" s="90"/>
      <c r="L25" s="90" t="s">
        <v>20</v>
      </c>
      <c r="M25" s="90"/>
      <c r="N25" s="91">
        <f t="shared" si="15"/>
        <v>1</v>
      </c>
      <c r="O25" s="90"/>
      <c r="P25" s="90"/>
      <c r="Q25" s="90"/>
      <c r="R25" s="90"/>
      <c r="S25" s="91">
        <f t="shared" si="16"/>
        <v>0</v>
      </c>
      <c r="T25" s="90"/>
      <c r="U25" s="90"/>
      <c r="V25" s="90" t="s">
        <v>20</v>
      </c>
      <c r="W25" s="90"/>
      <c r="X25" s="91">
        <f t="shared" si="17"/>
        <v>1</v>
      </c>
      <c r="Y25" s="63">
        <f t="shared" si="18"/>
        <v>0</v>
      </c>
      <c r="Z25" s="63">
        <f t="shared" si="19"/>
        <v>0</v>
      </c>
      <c r="AA25" s="63">
        <f t="shared" si="20"/>
        <v>0</v>
      </c>
      <c r="AB25" s="63">
        <f t="shared" si="21"/>
        <v>2</v>
      </c>
      <c r="AC25" s="93">
        <f t="shared" si="22"/>
        <v>0</v>
      </c>
      <c r="AD25" s="93">
        <f t="shared" si="23"/>
        <v>0</v>
      </c>
    </row>
    <row r="26">
      <c r="A26" s="85" t="s">
        <v>149</v>
      </c>
      <c r="B26" s="86"/>
      <c r="C26" s="87">
        <v>48.0</v>
      </c>
      <c r="D26" s="88">
        <f t="shared" si="13"/>
        <v>0.04166666667</v>
      </c>
      <c r="E26" s="90"/>
      <c r="F26" s="90"/>
      <c r="G26" s="90"/>
      <c r="H26" s="90"/>
      <c r="I26" s="91">
        <f t="shared" si="14"/>
        <v>0</v>
      </c>
      <c r="J26" s="90"/>
      <c r="K26" s="90"/>
      <c r="L26" s="90" t="s">
        <v>20</v>
      </c>
      <c r="M26" s="90"/>
      <c r="N26" s="91">
        <f t="shared" si="15"/>
        <v>1</v>
      </c>
      <c r="O26" s="90"/>
      <c r="P26" s="90"/>
      <c r="Q26" s="90"/>
      <c r="R26" s="90"/>
      <c r="S26" s="91">
        <f t="shared" si="16"/>
        <v>0</v>
      </c>
      <c r="T26" s="90"/>
      <c r="U26" s="90" t="s">
        <v>20</v>
      </c>
      <c r="V26" s="90"/>
      <c r="W26" s="90"/>
      <c r="X26" s="91">
        <f t="shared" si="17"/>
        <v>1</v>
      </c>
      <c r="Y26" s="63">
        <f t="shared" si="18"/>
        <v>0</v>
      </c>
      <c r="Z26" s="63">
        <f t="shared" si="19"/>
        <v>0</v>
      </c>
      <c r="AA26" s="63">
        <f t="shared" si="20"/>
        <v>0</v>
      </c>
      <c r="AB26" s="63">
        <f t="shared" si="21"/>
        <v>2</v>
      </c>
      <c r="AC26" s="93">
        <f t="shared" si="22"/>
        <v>0</v>
      </c>
      <c r="AD26" s="93">
        <f t="shared" si="23"/>
        <v>0</v>
      </c>
    </row>
    <row r="27">
      <c r="A27" s="85" t="s">
        <v>150</v>
      </c>
      <c r="B27" s="86"/>
      <c r="C27" s="87">
        <v>32.0</v>
      </c>
      <c r="D27" s="88">
        <f t="shared" si="13"/>
        <v>0.0625</v>
      </c>
      <c r="E27" s="90"/>
      <c r="F27" s="90"/>
      <c r="G27" s="90"/>
      <c r="H27" s="90"/>
      <c r="I27" s="91">
        <f t="shared" si="14"/>
        <v>0</v>
      </c>
      <c r="J27" s="90"/>
      <c r="K27" s="90"/>
      <c r="L27" s="90"/>
      <c r="M27" s="90" t="s">
        <v>20</v>
      </c>
      <c r="N27" s="91">
        <f t="shared" si="15"/>
        <v>1</v>
      </c>
      <c r="O27" s="90"/>
      <c r="P27" s="90"/>
      <c r="Q27" s="90"/>
      <c r="R27" s="90"/>
      <c r="S27" s="91">
        <f t="shared" si="16"/>
        <v>0</v>
      </c>
      <c r="T27" s="90"/>
      <c r="U27" s="90" t="s">
        <v>20</v>
      </c>
      <c r="V27" s="90"/>
      <c r="W27" s="90"/>
      <c r="X27" s="91">
        <f t="shared" si="17"/>
        <v>1</v>
      </c>
      <c r="Y27" s="63">
        <f t="shared" si="18"/>
        <v>0</v>
      </c>
      <c r="Z27" s="63">
        <f t="shared" si="19"/>
        <v>0</v>
      </c>
      <c r="AA27" s="63">
        <f t="shared" si="20"/>
        <v>0</v>
      </c>
      <c r="AB27" s="63">
        <f t="shared" si="21"/>
        <v>2</v>
      </c>
      <c r="AC27" s="93">
        <f t="shared" si="22"/>
        <v>0</v>
      </c>
      <c r="AD27" s="93">
        <f t="shared" si="23"/>
        <v>0</v>
      </c>
    </row>
    <row r="28">
      <c r="A28" s="85" t="s">
        <v>151</v>
      </c>
      <c r="B28" s="86"/>
      <c r="C28" s="87">
        <v>16.0</v>
      </c>
      <c r="D28" s="88">
        <f t="shared" si="13"/>
        <v>0</v>
      </c>
      <c r="E28" s="90"/>
      <c r="F28" s="90"/>
      <c r="G28" s="90"/>
      <c r="H28" s="90"/>
      <c r="I28" s="91">
        <f t="shared" si="14"/>
        <v>0</v>
      </c>
      <c r="J28" s="90"/>
      <c r="K28" s="90"/>
      <c r="L28" s="90"/>
      <c r="M28" s="90"/>
      <c r="N28" s="91">
        <f t="shared" si="15"/>
        <v>0</v>
      </c>
      <c r="O28" s="90"/>
      <c r="P28" s="90"/>
      <c r="Q28" s="90"/>
      <c r="R28" s="90"/>
      <c r="S28" s="91">
        <f t="shared" si="16"/>
        <v>0</v>
      </c>
      <c r="T28" s="90"/>
      <c r="U28" s="90"/>
      <c r="V28" s="90"/>
      <c r="W28" s="90"/>
      <c r="X28" s="91">
        <f t="shared" si="17"/>
        <v>0</v>
      </c>
      <c r="Y28" s="63">
        <f t="shared" si="18"/>
        <v>0</v>
      </c>
      <c r="Z28" s="63">
        <f t="shared" si="19"/>
        <v>0</v>
      </c>
      <c r="AA28" s="63">
        <f t="shared" si="20"/>
        <v>0</v>
      </c>
      <c r="AB28" s="63">
        <f t="shared" si="21"/>
        <v>0</v>
      </c>
      <c r="AC28" s="93">
        <f t="shared" si="22"/>
        <v>0</v>
      </c>
      <c r="AD28" s="93">
        <f t="shared" si="23"/>
        <v>0</v>
      </c>
    </row>
    <row r="29">
      <c r="A29" s="85" t="s">
        <v>102</v>
      </c>
      <c r="B29" s="86"/>
      <c r="C29" s="87">
        <v>16.0</v>
      </c>
      <c r="D29" s="88">
        <f t="shared" si="13"/>
        <v>0</v>
      </c>
      <c r="E29" s="90"/>
      <c r="F29" s="90"/>
      <c r="G29" s="90"/>
      <c r="H29" s="90"/>
      <c r="I29" s="91">
        <f t="shared" si="14"/>
        <v>0</v>
      </c>
      <c r="J29" s="90"/>
      <c r="K29" s="90"/>
      <c r="L29" s="90"/>
      <c r="M29" s="90"/>
      <c r="N29" s="91">
        <f t="shared" si="15"/>
        <v>0</v>
      </c>
      <c r="O29" s="90"/>
      <c r="P29" s="90"/>
      <c r="Q29" s="90"/>
      <c r="R29" s="90"/>
      <c r="S29" s="91">
        <f t="shared" si="16"/>
        <v>0</v>
      </c>
      <c r="T29" s="90"/>
      <c r="U29" s="90"/>
      <c r="V29" s="90"/>
      <c r="W29" s="90"/>
      <c r="X29" s="91">
        <f t="shared" si="17"/>
        <v>0</v>
      </c>
      <c r="Y29" s="63">
        <f t="shared" si="18"/>
        <v>0</v>
      </c>
      <c r="Z29" s="63">
        <f t="shared" si="19"/>
        <v>0</v>
      </c>
      <c r="AA29" s="63">
        <f t="shared" si="20"/>
        <v>0</v>
      </c>
      <c r="AB29" s="63">
        <f t="shared" si="21"/>
        <v>0</v>
      </c>
      <c r="AC29" s="93">
        <f t="shared" si="22"/>
        <v>0</v>
      </c>
      <c r="AD29" s="93">
        <f t="shared" si="23"/>
        <v>0</v>
      </c>
    </row>
    <row r="30">
      <c r="A30" s="85" t="s">
        <v>124</v>
      </c>
      <c r="B30" s="86"/>
      <c r="C30" s="87">
        <v>48.0</v>
      </c>
      <c r="D30" s="88">
        <f t="shared" si="13"/>
        <v>0.02083333333</v>
      </c>
      <c r="E30" s="90"/>
      <c r="F30" s="90"/>
      <c r="G30" s="90"/>
      <c r="H30" s="90"/>
      <c r="I30" s="91">
        <f t="shared" si="14"/>
        <v>0</v>
      </c>
      <c r="J30" s="90"/>
      <c r="K30" s="90"/>
      <c r="L30" s="90"/>
      <c r="M30" s="90"/>
      <c r="N30" s="91">
        <f t="shared" si="15"/>
        <v>0</v>
      </c>
      <c r="O30" s="90"/>
      <c r="P30" s="90"/>
      <c r="Q30" s="90"/>
      <c r="R30" s="90"/>
      <c r="S30" s="91">
        <f t="shared" si="16"/>
        <v>0</v>
      </c>
      <c r="T30" s="90"/>
      <c r="U30" s="90"/>
      <c r="V30" s="90" t="s">
        <v>20</v>
      </c>
      <c r="W30" s="90"/>
      <c r="X30" s="91">
        <f t="shared" si="17"/>
        <v>1</v>
      </c>
      <c r="Y30" s="63">
        <f t="shared" si="18"/>
        <v>0</v>
      </c>
      <c r="Z30" s="63">
        <f t="shared" si="19"/>
        <v>0</v>
      </c>
      <c r="AA30" s="63">
        <f t="shared" si="20"/>
        <v>0</v>
      </c>
      <c r="AB30" s="63">
        <f t="shared" si="21"/>
        <v>1</v>
      </c>
      <c r="AC30" s="93">
        <f t="shared" si="22"/>
        <v>0</v>
      </c>
      <c r="AD30" s="93">
        <f t="shared" si="23"/>
        <v>0</v>
      </c>
    </row>
    <row r="31">
      <c r="A31" s="85" t="s">
        <v>152</v>
      </c>
      <c r="B31" s="86"/>
      <c r="C31" s="87">
        <v>16.0</v>
      </c>
      <c r="D31" s="88">
        <f t="shared" si="13"/>
        <v>0.0625</v>
      </c>
      <c r="E31" s="90"/>
      <c r="F31" s="90"/>
      <c r="G31" s="90"/>
      <c r="H31" s="90"/>
      <c r="I31" s="91">
        <f t="shared" si="14"/>
        <v>0</v>
      </c>
      <c r="J31" s="90"/>
      <c r="K31" s="90"/>
      <c r="L31" s="90"/>
      <c r="M31" s="90"/>
      <c r="N31" s="91">
        <f t="shared" si="15"/>
        <v>0</v>
      </c>
      <c r="O31" s="90"/>
      <c r="P31" s="90"/>
      <c r="Q31" s="90"/>
      <c r="R31" s="90"/>
      <c r="S31" s="91">
        <f t="shared" si="16"/>
        <v>0</v>
      </c>
      <c r="T31" s="90" t="s">
        <v>20</v>
      </c>
      <c r="U31" s="90"/>
      <c r="V31" s="90"/>
      <c r="W31" s="90"/>
      <c r="X31" s="91">
        <f t="shared" si="17"/>
        <v>1</v>
      </c>
      <c r="Y31" s="63">
        <f t="shared" si="18"/>
        <v>0</v>
      </c>
      <c r="Z31" s="63">
        <f t="shared" si="19"/>
        <v>0</v>
      </c>
      <c r="AA31" s="63">
        <f t="shared" si="20"/>
        <v>0</v>
      </c>
      <c r="AB31" s="63">
        <f t="shared" si="21"/>
        <v>1</v>
      </c>
      <c r="AC31" s="93">
        <f t="shared" si="22"/>
        <v>0</v>
      </c>
      <c r="AD31" s="93">
        <f t="shared" si="23"/>
        <v>0</v>
      </c>
    </row>
    <row r="32">
      <c r="A32" s="85" t="s">
        <v>125</v>
      </c>
      <c r="B32" s="86"/>
      <c r="C32" s="87">
        <v>32.0</v>
      </c>
      <c r="D32" s="88">
        <f t="shared" si="13"/>
        <v>0.0625</v>
      </c>
      <c r="E32" s="90"/>
      <c r="F32" s="90"/>
      <c r="G32" s="90"/>
      <c r="H32" s="90"/>
      <c r="I32" s="91">
        <f t="shared" si="14"/>
        <v>0</v>
      </c>
      <c r="J32" s="90"/>
      <c r="K32" s="90"/>
      <c r="L32" s="90"/>
      <c r="M32" s="90" t="s">
        <v>20</v>
      </c>
      <c r="N32" s="91">
        <f t="shared" si="15"/>
        <v>1</v>
      </c>
      <c r="O32" s="90"/>
      <c r="P32" s="90"/>
      <c r="Q32" s="90"/>
      <c r="R32" s="90"/>
      <c r="S32" s="91">
        <f t="shared" si="16"/>
        <v>0</v>
      </c>
      <c r="T32" s="90"/>
      <c r="U32" s="90"/>
      <c r="V32" s="90"/>
      <c r="W32" s="90" t="s">
        <v>20</v>
      </c>
      <c r="X32" s="91">
        <f t="shared" si="17"/>
        <v>1</v>
      </c>
      <c r="Y32" s="63">
        <f t="shared" si="18"/>
        <v>0</v>
      </c>
      <c r="Z32" s="63">
        <f t="shared" si="19"/>
        <v>0</v>
      </c>
      <c r="AA32" s="63">
        <f t="shared" si="20"/>
        <v>0</v>
      </c>
      <c r="AB32" s="63">
        <f t="shared" si="21"/>
        <v>2</v>
      </c>
      <c r="AC32" s="93">
        <f t="shared" si="22"/>
        <v>0</v>
      </c>
      <c r="AD32" s="93">
        <f t="shared" si="23"/>
        <v>0</v>
      </c>
    </row>
    <row r="33">
      <c r="A33" s="85" t="s">
        <v>153</v>
      </c>
      <c r="B33" s="86"/>
      <c r="C33" s="87">
        <v>32.0</v>
      </c>
      <c r="D33" s="88">
        <f t="shared" si="13"/>
        <v>0.0625</v>
      </c>
      <c r="E33" s="90"/>
      <c r="F33" s="90"/>
      <c r="G33" s="90"/>
      <c r="H33" s="90"/>
      <c r="I33" s="91">
        <f t="shared" si="14"/>
        <v>0</v>
      </c>
      <c r="J33" s="90"/>
      <c r="K33" s="90"/>
      <c r="L33" s="90"/>
      <c r="M33" s="90"/>
      <c r="N33" s="91">
        <f t="shared" si="15"/>
        <v>0</v>
      </c>
      <c r="O33" s="90"/>
      <c r="P33" s="90"/>
      <c r="Q33" s="90"/>
      <c r="R33" s="90" t="s">
        <v>20</v>
      </c>
      <c r="S33" s="91">
        <f t="shared" si="16"/>
        <v>1</v>
      </c>
      <c r="T33" s="90"/>
      <c r="U33" s="90"/>
      <c r="V33" s="90"/>
      <c r="W33" s="90" t="s">
        <v>20</v>
      </c>
      <c r="X33" s="91">
        <f t="shared" si="17"/>
        <v>1</v>
      </c>
      <c r="Y33" s="63">
        <f t="shared" si="18"/>
        <v>0</v>
      </c>
      <c r="Z33" s="63">
        <f t="shared" si="19"/>
        <v>0</v>
      </c>
      <c r="AA33" s="63">
        <f t="shared" si="20"/>
        <v>0</v>
      </c>
      <c r="AB33" s="63">
        <f t="shared" si="21"/>
        <v>2</v>
      </c>
      <c r="AC33" s="93">
        <f t="shared" si="22"/>
        <v>0</v>
      </c>
      <c r="AD33" s="93">
        <f t="shared" si="23"/>
        <v>0</v>
      </c>
    </row>
    <row r="34">
      <c r="A34" s="85" t="s">
        <v>126</v>
      </c>
      <c r="B34" s="86"/>
      <c r="C34" s="87">
        <v>32.0</v>
      </c>
      <c r="D34" s="88">
        <f t="shared" si="13"/>
        <v>0.03125</v>
      </c>
      <c r="E34" s="90"/>
      <c r="F34" s="90"/>
      <c r="G34" s="90"/>
      <c r="H34" s="90"/>
      <c r="I34" s="91">
        <f t="shared" si="14"/>
        <v>0</v>
      </c>
      <c r="J34" s="90"/>
      <c r="K34" s="90"/>
      <c r="L34" s="90"/>
      <c r="M34" s="90"/>
      <c r="N34" s="91">
        <f t="shared" si="15"/>
        <v>0</v>
      </c>
      <c r="O34" s="90" t="s">
        <v>20</v>
      </c>
      <c r="P34" s="90"/>
      <c r="Q34" s="90"/>
      <c r="R34" s="90"/>
      <c r="S34" s="91">
        <f t="shared" si="16"/>
        <v>1</v>
      </c>
      <c r="T34" s="90"/>
      <c r="U34" s="90"/>
      <c r="V34" s="90"/>
      <c r="W34" s="90"/>
      <c r="X34" s="91">
        <f t="shared" si="17"/>
        <v>0</v>
      </c>
      <c r="Y34" s="63">
        <f t="shared" si="18"/>
        <v>0</v>
      </c>
      <c r="Z34" s="63">
        <f t="shared" si="19"/>
        <v>0</v>
      </c>
      <c r="AA34" s="63">
        <f t="shared" si="20"/>
        <v>0</v>
      </c>
      <c r="AB34" s="63">
        <f t="shared" si="21"/>
        <v>1</v>
      </c>
      <c r="AC34" s="93">
        <f t="shared" si="22"/>
        <v>0</v>
      </c>
      <c r="AD34" s="93">
        <f t="shared" si="23"/>
        <v>0</v>
      </c>
    </row>
    <row r="35">
      <c r="A35" s="106" t="s">
        <v>76</v>
      </c>
      <c r="B35" s="106"/>
      <c r="C35" s="87">
        <v>32.0</v>
      </c>
      <c r="D35" s="107">
        <f t="shared" si="13"/>
        <v>0</v>
      </c>
      <c r="E35" s="90"/>
      <c r="F35" s="90"/>
      <c r="G35" s="90"/>
      <c r="H35" s="90"/>
      <c r="I35" s="108">
        <f t="shared" si="14"/>
        <v>0</v>
      </c>
      <c r="J35" s="90"/>
      <c r="K35" s="90"/>
      <c r="L35" s="90"/>
      <c r="M35" s="90"/>
      <c r="N35" s="108">
        <f t="shared" si="15"/>
        <v>0</v>
      </c>
      <c r="O35" s="90"/>
      <c r="P35" s="90"/>
      <c r="Q35" s="90"/>
      <c r="R35" s="90"/>
      <c r="S35" s="108">
        <f t="shared" si="16"/>
        <v>0</v>
      </c>
      <c r="T35" s="90"/>
      <c r="U35" s="90"/>
      <c r="V35" s="90"/>
      <c r="W35" s="90"/>
      <c r="X35" s="108">
        <f t="shared" si="17"/>
        <v>0</v>
      </c>
      <c r="Y35" s="93">
        <f t="shared" si="18"/>
        <v>0</v>
      </c>
      <c r="Z35" s="93">
        <f t="shared" si="19"/>
        <v>0</v>
      </c>
      <c r="AA35" s="93">
        <f t="shared" si="20"/>
        <v>0</v>
      </c>
      <c r="AB35" s="93">
        <f t="shared" si="21"/>
        <v>0</v>
      </c>
      <c r="AC35" s="93">
        <f t="shared" si="22"/>
        <v>0</v>
      </c>
      <c r="AD35" s="93">
        <f t="shared" si="23"/>
        <v>0</v>
      </c>
    </row>
    <row r="36">
      <c r="A36" s="106" t="s">
        <v>163</v>
      </c>
      <c r="B36" s="106"/>
      <c r="C36" s="87">
        <v>32.0</v>
      </c>
      <c r="D36" s="107">
        <f t="shared" si="13"/>
        <v>0.03125</v>
      </c>
      <c r="E36" s="90"/>
      <c r="F36" s="90"/>
      <c r="G36" s="90"/>
      <c r="H36" s="90"/>
      <c r="I36" s="108">
        <f t="shared" si="14"/>
        <v>0</v>
      </c>
      <c r="J36" s="90"/>
      <c r="K36" s="90" t="s">
        <v>20</v>
      </c>
      <c r="L36" s="90"/>
      <c r="M36" s="90"/>
      <c r="N36" s="108">
        <f t="shared" si="15"/>
        <v>1</v>
      </c>
      <c r="O36" s="90"/>
      <c r="P36" s="90"/>
      <c r="Q36" s="90"/>
      <c r="R36" s="90"/>
      <c r="S36" s="108">
        <f t="shared" si="16"/>
        <v>0</v>
      </c>
      <c r="T36" s="90"/>
      <c r="U36" s="90"/>
      <c r="V36" s="90"/>
      <c r="W36" s="90"/>
      <c r="X36" s="108">
        <f t="shared" si="17"/>
        <v>0</v>
      </c>
      <c r="Y36" s="93">
        <f t="shared" si="18"/>
        <v>0</v>
      </c>
      <c r="Z36" s="93">
        <f t="shared" si="19"/>
        <v>0</v>
      </c>
      <c r="AA36" s="93">
        <f t="shared" si="20"/>
        <v>0</v>
      </c>
      <c r="AB36" s="93">
        <f t="shared" si="21"/>
        <v>1</v>
      </c>
      <c r="AC36" s="93">
        <f t="shared" si="22"/>
        <v>0</v>
      </c>
      <c r="AD36" s="93">
        <f t="shared" si="23"/>
        <v>0</v>
      </c>
    </row>
    <row r="37">
      <c r="B37" s="106"/>
      <c r="C37" s="110"/>
      <c r="D37" s="107" t="str">
        <f t="shared" si="13"/>
        <v>#DIV/0!</v>
      </c>
      <c r="E37" s="90"/>
      <c r="F37" s="90"/>
      <c r="G37" s="90"/>
      <c r="H37" s="90"/>
      <c r="I37" s="108">
        <f t="shared" si="14"/>
        <v>0</v>
      </c>
      <c r="J37" s="90"/>
      <c r="K37" s="90"/>
      <c r="L37" s="90"/>
      <c r="M37" s="90"/>
      <c r="N37" s="108">
        <f t="shared" si="15"/>
        <v>0</v>
      </c>
      <c r="O37" s="90"/>
      <c r="P37" s="90"/>
      <c r="Q37" s="90"/>
      <c r="R37" s="90" t="s">
        <v>20</v>
      </c>
      <c r="S37" s="108">
        <f t="shared" si="16"/>
        <v>1</v>
      </c>
      <c r="T37" s="90"/>
      <c r="U37" s="90"/>
      <c r="V37" s="90"/>
      <c r="W37" s="90"/>
      <c r="X37" s="108">
        <f t="shared" si="17"/>
        <v>0</v>
      </c>
      <c r="Y37" s="93">
        <f t="shared" si="18"/>
        <v>0</v>
      </c>
      <c r="Z37" s="93">
        <f t="shared" si="19"/>
        <v>0</v>
      </c>
      <c r="AA37" s="93">
        <f t="shared" si="20"/>
        <v>0</v>
      </c>
      <c r="AB37" s="93">
        <f t="shared" si="21"/>
        <v>1</v>
      </c>
      <c r="AC37" s="93">
        <f t="shared" si="22"/>
        <v>0</v>
      </c>
      <c r="AD37" s="93">
        <f t="shared" si="23"/>
        <v>0</v>
      </c>
    </row>
    <row r="38">
      <c r="A38" s="118"/>
      <c r="B38" s="106"/>
      <c r="C38" s="110"/>
      <c r="D38" s="107" t="str">
        <f t="shared" si="13"/>
        <v>#DIV/0!</v>
      </c>
      <c r="E38" s="90"/>
      <c r="F38" s="90"/>
      <c r="G38" s="90"/>
      <c r="H38" s="90"/>
      <c r="I38" s="108">
        <f t="shared" si="14"/>
        <v>0</v>
      </c>
      <c r="J38" s="90"/>
      <c r="K38" s="90"/>
      <c r="L38" s="90"/>
      <c r="M38" s="90"/>
      <c r="N38" s="108">
        <f t="shared" si="15"/>
        <v>0</v>
      </c>
      <c r="O38" s="90"/>
      <c r="P38" s="90"/>
      <c r="Q38" s="90"/>
      <c r="R38" s="90"/>
      <c r="S38" s="108">
        <f t="shared" si="16"/>
        <v>0</v>
      </c>
      <c r="T38" s="90"/>
      <c r="U38" s="90"/>
      <c r="V38" s="90"/>
      <c r="W38" s="90"/>
      <c r="X38" s="108">
        <f t="shared" si="17"/>
        <v>0</v>
      </c>
      <c r="Y38" s="93">
        <f t="shared" si="18"/>
        <v>0</v>
      </c>
      <c r="Z38" s="93">
        <f t="shared" si="19"/>
        <v>0</v>
      </c>
      <c r="AA38" s="93">
        <f t="shared" si="20"/>
        <v>0</v>
      </c>
      <c r="AB38" s="93">
        <f t="shared" si="21"/>
        <v>0</v>
      </c>
      <c r="AC38" s="93">
        <f t="shared" si="22"/>
        <v>0</v>
      </c>
      <c r="AD38" s="93">
        <f t="shared" si="23"/>
        <v>0</v>
      </c>
    </row>
    <row r="39">
      <c r="A39" s="118"/>
      <c r="B39" s="106"/>
      <c r="C39" s="110"/>
      <c r="D39" s="107" t="str">
        <f t="shared" si="13"/>
        <v>#DIV/0!</v>
      </c>
      <c r="E39" s="111"/>
      <c r="F39" s="111"/>
      <c r="G39" s="111"/>
      <c r="H39" s="111"/>
      <c r="I39" s="108">
        <f t="shared" si="14"/>
        <v>0</v>
      </c>
      <c r="J39" s="111"/>
      <c r="K39" s="111"/>
      <c r="L39" s="111"/>
      <c r="M39" s="111"/>
      <c r="N39" s="108">
        <f t="shared" si="15"/>
        <v>0</v>
      </c>
      <c r="O39" s="111"/>
      <c r="P39" s="111"/>
      <c r="Q39" s="111"/>
      <c r="R39" s="111"/>
      <c r="S39" s="108">
        <f t="shared" si="16"/>
        <v>0</v>
      </c>
      <c r="T39" s="111"/>
      <c r="U39" s="111"/>
      <c r="V39" s="111"/>
      <c r="W39" s="111"/>
      <c r="X39" s="108">
        <f t="shared" si="17"/>
        <v>0</v>
      </c>
      <c r="Y39" s="93">
        <f t="shared" si="18"/>
        <v>0</v>
      </c>
      <c r="Z39" s="93">
        <f t="shared" si="19"/>
        <v>0</v>
      </c>
      <c r="AA39" s="93">
        <f t="shared" si="20"/>
        <v>0</v>
      </c>
      <c r="AB39" s="93">
        <f t="shared" si="21"/>
        <v>0</v>
      </c>
      <c r="AC39" s="93">
        <f t="shared" si="22"/>
        <v>0</v>
      </c>
      <c r="AD39" s="93">
        <f t="shared" si="23"/>
        <v>0</v>
      </c>
    </row>
    <row r="40">
      <c r="A40" s="116"/>
      <c r="B40" s="116"/>
      <c r="C40" s="117"/>
      <c r="D40" s="100"/>
      <c r="E40" s="101"/>
      <c r="F40" s="101"/>
      <c r="G40" s="101"/>
      <c r="H40" s="101"/>
      <c r="I40" s="102">
        <f>SUM(I23:I39)</f>
        <v>1</v>
      </c>
      <c r="J40" s="101"/>
      <c r="K40" s="101"/>
      <c r="L40" s="101"/>
      <c r="M40" s="101"/>
      <c r="N40" s="102">
        <f>SUM(N23:N39)</f>
        <v>7</v>
      </c>
      <c r="O40" s="101"/>
      <c r="P40" s="101"/>
      <c r="Q40" s="101"/>
      <c r="R40" s="101"/>
      <c r="S40" s="102">
        <f>SUM(S23:S39)</f>
        <v>4</v>
      </c>
      <c r="T40" s="101"/>
      <c r="U40" s="101"/>
      <c r="V40" s="101"/>
      <c r="W40" s="101"/>
      <c r="X40" s="102">
        <f>SUM(X23:X39)</f>
        <v>8</v>
      </c>
      <c r="Y40" s="103">
        <f t="shared" ref="Y40:AD40" si="24">SUM(Y23:Y35)</f>
        <v>0</v>
      </c>
      <c r="Z40" s="103">
        <f t="shared" si="24"/>
        <v>0</v>
      </c>
      <c r="AA40" s="103">
        <f t="shared" si="24"/>
        <v>0</v>
      </c>
      <c r="AB40" s="103">
        <f t="shared" si="24"/>
        <v>18</v>
      </c>
      <c r="AC40" s="103">
        <f t="shared" si="24"/>
        <v>0</v>
      </c>
      <c r="AD40" s="103">
        <f t="shared" si="24"/>
        <v>0</v>
      </c>
    </row>
    <row r="41">
      <c r="A41" s="79" t="s">
        <v>174</v>
      </c>
      <c r="B41" s="2"/>
      <c r="C41" s="80"/>
      <c r="D41" s="81"/>
      <c r="E41" s="8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54"/>
      <c r="Z41" s="54"/>
      <c r="AA41" s="54"/>
      <c r="AB41" s="54"/>
      <c r="AC41" s="83"/>
      <c r="AD41" s="84"/>
    </row>
    <row r="42">
      <c r="A42" s="85" t="s">
        <v>67</v>
      </c>
      <c r="B42" s="86"/>
      <c r="C42" s="87">
        <v>48.0</v>
      </c>
      <c r="D42" s="88">
        <f t="shared" ref="D42:D58" si="25">(I42+N42+S42+X42)/C42</f>
        <v>0.08333333333</v>
      </c>
      <c r="E42" s="89"/>
      <c r="F42" s="90"/>
      <c r="G42" s="90" t="s">
        <v>20</v>
      </c>
      <c r="H42" s="90"/>
      <c r="I42" s="91">
        <f t="shared" ref="I42:I58" si="26">COUNTA(E42:H42)</f>
        <v>1</v>
      </c>
      <c r="J42" s="89" t="s">
        <v>20</v>
      </c>
      <c r="K42" s="90"/>
      <c r="L42" s="90"/>
      <c r="M42" s="90" t="s">
        <v>20</v>
      </c>
      <c r="N42" s="91">
        <f t="shared" ref="N42:N58" si="27">COUNTA(J42:M42)</f>
        <v>2</v>
      </c>
      <c r="O42" s="89" t="s">
        <v>20</v>
      </c>
      <c r="P42" s="90"/>
      <c r="Q42" s="90"/>
      <c r="R42" s="90"/>
      <c r="S42" s="91">
        <f t="shared" ref="S42:S58" si="28">COUNTA(O42:R42)</f>
        <v>1</v>
      </c>
      <c r="T42" s="92"/>
      <c r="U42" s="90"/>
      <c r="V42" s="90"/>
      <c r="W42" s="90"/>
      <c r="X42" s="91">
        <f t="shared" ref="X42:X58" si="29">COUNTA(T42:W42)</f>
        <v>0</v>
      </c>
      <c r="Y42" s="63">
        <f t="shared" ref="Y42:Y58" si="30">COUNTIF(E42:X42,$E$1)</f>
        <v>0</v>
      </c>
      <c r="Z42" s="63">
        <f t="shared" ref="Z42:Z58" si="31">COUNTIF(E42:X42,$F$1)</f>
        <v>0</v>
      </c>
      <c r="AA42" s="63">
        <f t="shared" ref="AA42:AA58" si="32">COUNTIF(E42:X42,$G$1)</f>
        <v>0</v>
      </c>
      <c r="AB42" s="63">
        <f t="shared" ref="AB42:AB58" si="33">COUNTIF(E42:X42,$H$1)</f>
        <v>4</v>
      </c>
      <c r="AC42" s="93">
        <f t="shared" ref="AC42:AC58" si="34">COUNTIF(E42:X42,$I$1)</f>
        <v>0</v>
      </c>
      <c r="AD42" s="93">
        <f t="shared" ref="AD42:AD58" si="35">COUNTIF(E42:X42,$J$1)</f>
        <v>0</v>
      </c>
    </row>
    <row r="43">
      <c r="A43" s="85" t="s">
        <v>122</v>
      </c>
      <c r="B43" s="86"/>
      <c r="C43" s="87">
        <v>48.0</v>
      </c>
      <c r="D43" s="88">
        <f t="shared" si="25"/>
        <v>0.02083333333</v>
      </c>
      <c r="E43" s="90"/>
      <c r="F43" s="90"/>
      <c r="G43" s="90"/>
      <c r="H43" s="90"/>
      <c r="I43" s="91">
        <f t="shared" si="26"/>
        <v>0</v>
      </c>
      <c r="J43" s="90"/>
      <c r="K43" s="90"/>
      <c r="L43" s="90"/>
      <c r="M43" s="90"/>
      <c r="N43" s="91">
        <f t="shared" si="27"/>
        <v>0</v>
      </c>
      <c r="O43" s="90"/>
      <c r="P43" s="90"/>
      <c r="Q43" s="90"/>
      <c r="R43" s="90"/>
      <c r="S43" s="91">
        <f t="shared" si="28"/>
        <v>0</v>
      </c>
      <c r="T43" s="90"/>
      <c r="U43" s="90"/>
      <c r="V43" s="90"/>
      <c r="W43" s="90" t="s">
        <v>20</v>
      </c>
      <c r="X43" s="91">
        <f t="shared" si="29"/>
        <v>1</v>
      </c>
      <c r="Y43" s="63">
        <f t="shared" si="30"/>
        <v>0</v>
      </c>
      <c r="Z43" s="63">
        <f t="shared" si="31"/>
        <v>0</v>
      </c>
      <c r="AA43" s="63">
        <f t="shared" si="32"/>
        <v>0</v>
      </c>
      <c r="AB43" s="63">
        <f t="shared" si="33"/>
        <v>1</v>
      </c>
      <c r="AC43" s="93">
        <f t="shared" si="34"/>
        <v>0</v>
      </c>
      <c r="AD43" s="93">
        <f t="shared" si="35"/>
        <v>0</v>
      </c>
    </row>
    <row r="44">
      <c r="A44" s="85" t="s">
        <v>123</v>
      </c>
      <c r="B44" s="86"/>
      <c r="C44" s="87">
        <v>48.0</v>
      </c>
      <c r="D44" s="88">
        <f t="shared" si="25"/>
        <v>0.04166666667</v>
      </c>
      <c r="E44" s="90"/>
      <c r="F44" s="90"/>
      <c r="G44" s="90"/>
      <c r="H44" s="90"/>
      <c r="I44" s="91">
        <f t="shared" si="26"/>
        <v>0</v>
      </c>
      <c r="J44" s="90"/>
      <c r="K44" s="90"/>
      <c r="L44" s="90" t="s">
        <v>20</v>
      </c>
      <c r="M44" s="90"/>
      <c r="N44" s="91">
        <f t="shared" si="27"/>
        <v>1</v>
      </c>
      <c r="O44" s="90"/>
      <c r="P44" s="90"/>
      <c r="Q44" s="90"/>
      <c r="R44" s="90"/>
      <c r="S44" s="91">
        <f t="shared" si="28"/>
        <v>0</v>
      </c>
      <c r="T44" s="90"/>
      <c r="U44" s="90"/>
      <c r="V44" s="90" t="s">
        <v>20</v>
      </c>
      <c r="W44" s="90"/>
      <c r="X44" s="91">
        <f t="shared" si="29"/>
        <v>1</v>
      </c>
      <c r="Y44" s="63">
        <f t="shared" si="30"/>
        <v>0</v>
      </c>
      <c r="Z44" s="63">
        <f t="shared" si="31"/>
        <v>0</v>
      </c>
      <c r="AA44" s="63">
        <f t="shared" si="32"/>
        <v>0</v>
      </c>
      <c r="AB44" s="63">
        <f t="shared" si="33"/>
        <v>2</v>
      </c>
      <c r="AC44" s="93">
        <f t="shared" si="34"/>
        <v>0</v>
      </c>
      <c r="AD44" s="93">
        <f t="shared" si="35"/>
        <v>0</v>
      </c>
    </row>
    <row r="45">
      <c r="A45" s="85" t="s">
        <v>149</v>
      </c>
      <c r="B45" s="86"/>
      <c r="C45" s="87">
        <v>48.0</v>
      </c>
      <c r="D45" s="88">
        <f t="shared" si="25"/>
        <v>0.04166666667</v>
      </c>
      <c r="E45" s="90"/>
      <c r="F45" s="90"/>
      <c r="G45" s="90"/>
      <c r="H45" s="90"/>
      <c r="I45" s="91">
        <f t="shared" si="26"/>
        <v>0</v>
      </c>
      <c r="J45" s="90"/>
      <c r="K45" s="90"/>
      <c r="L45" s="90" t="s">
        <v>20</v>
      </c>
      <c r="M45" s="90"/>
      <c r="N45" s="91">
        <f t="shared" si="27"/>
        <v>1</v>
      </c>
      <c r="O45" s="90"/>
      <c r="P45" s="90"/>
      <c r="Q45" s="90"/>
      <c r="R45" s="90"/>
      <c r="S45" s="91">
        <f t="shared" si="28"/>
        <v>0</v>
      </c>
      <c r="T45" s="90"/>
      <c r="U45" s="90" t="s">
        <v>20</v>
      </c>
      <c r="V45" s="90"/>
      <c r="W45" s="90"/>
      <c r="X45" s="91">
        <f t="shared" si="29"/>
        <v>1</v>
      </c>
      <c r="Y45" s="63">
        <f t="shared" si="30"/>
        <v>0</v>
      </c>
      <c r="Z45" s="63">
        <f t="shared" si="31"/>
        <v>0</v>
      </c>
      <c r="AA45" s="63">
        <f t="shared" si="32"/>
        <v>0</v>
      </c>
      <c r="AB45" s="63">
        <f t="shared" si="33"/>
        <v>2</v>
      </c>
      <c r="AC45" s="93">
        <f t="shared" si="34"/>
        <v>0</v>
      </c>
      <c r="AD45" s="93">
        <f t="shared" si="35"/>
        <v>0</v>
      </c>
    </row>
    <row r="46">
      <c r="A46" s="85" t="s">
        <v>150</v>
      </c>
      <c r="B46" s="86"/>
      <c r="C46" s="87">
        <v>32.0</v>
      </c>
      <c r="D46" s="88">
        <f t="shared" si="25"/>
        <v>0.0625</v>
      </c>
      <c r="E46" s="90"/>
      <c r="F46" s="90"/>
      <c r="G46" s="90"/>
      <c r="H46" s="90"/>
      <c r="I46" s="91">
        <f t="shared" si="26"/>
        <v>0</v>
      </c>
      <c r="J46" s="90"/>
      <c r="K46" s="90"/>
      <c r="L46" s="90"/>
      <c r="M46" s="90" t="s">
        <v>20</v>
      </c>
      <c r="N46" s="91">
        <f t="shared" si="27"/>
        <v>1</v>
      </c>
      <c r="O46" s="90"/>
      <c r="P46" s="90"/>
      <c r="Q46" s="90"/>
      <c r="R46" s="90"/>
      <c r="S46" s="91">
        <f t="shared" si="28"/>
        <v>0</v>
      </c>
      <c r="T46" s="90"/>
      <c r="U46" s="90" t="s">
        <v>20</v>
      </c>
      <c r="V46" s="90"/>
      <c r="W46" s="90"/>
      <c r="X46" s="91">
        <f t="shared" si="29"/>
        <v>1</v>
      </c>
      <c r="Y46" s="63">
        <f t="shared" si="30"/>
        <v>0</v>
      </c>
      <c r="Z46" s="63">
        <f t="shared" si="31"/>
        <v>0</v>
      </c>
      <c r="AA46" s="63">
        <f t="shared" si="32"/>
        <v>0</v>
      </c>
      <c r="AB46" s="63">
        <f t="shared" si="33"/>
        <v>2</v>
      </c>
      <c r="AC46" s="93">
        <f t="shared" si="34"/>
        <v>0</v>
      </c>
      <c r="AD46" s="93">
        <f t="shared" si="35"/>
        <v>0</v>
      </c>
    </row>
    <row r="47">
      <c r="A47" s="85" t="s">
        <v>151</v>
      </c>
      <c r="B47" s="86"/>
      <c r="C47" s="87">
        <v>16.0</v>
      </c>
      <c r="D47" s="88">
        <f t="shared" si="25"/>
        <v>0</v>
      </c>
      <c r="E47" s="90"/>
      <c r="F47" s="90"/>
      <c r="G47" s="90"/>
      <c r="H47" s="90"/>
      <c r="I47" s="91">
        <f t="shared" si="26"/>
        <v>0</v>
      </c>
      <c r="J47" s="90"/>
      <c r="K47" s="90"/>
      <c r="L47" s="90"/>
      <c r="M47" s="90"/>
      <c r="N47" s="91">
        <f t="shared" si="27"/>
        <v>0</v>
      </c>
      <c r="O47" s="90"/>
      <c r="P47" s="90"/>
      <c r="Q47" s="90"/>
      <c r="R47" s="90"/>
      <c r="S47" s="91">
        <f t="shared" si="28"/>
        <v>0</v>
      </c>
      <c r="T47" s="90"/>
      <c r="U47" s="90"/>
      <c r="V47" s="90"/>
      <c r="W47" s="90"/>
      <c r="X47" s="91">
        <f t="shared" si="29"/>
        <v>0</v>
      </c>
      <c r="Y47" s="63">
        <f t="shared" si="30"/>
        <v>0</v>
      </c>
      <c r="Z47" s="63">
        <f t="shared" si="31"/>
        <v>0</v>
      </c>
      <c r="AA47" s="63">
        <f t="shared" si="32"/>
        <v>0</v>
      </c>
      <c r="AB47" s="63">
        <f t="shared" si="33"/>
        <v>0</v>
      </c>
      <c r="AC47" s="93">
        <f t="shared" si="34"/>
        <v>0</v>
      </c>
      <c r="AD47" s="93">
        <f t="shared" si="35"/>
        <v>0</v>
      </c>
    </row>
    <row r="48">
      <c r="A48" s="85" t="s">
        <v>102</v>
      </c>
      <c r="B48" s="86"/>
      <c r="C48" s="87">
        <v>16.0</v>
      </c>
      <c r="D48" s="88">
        <f t="shared" si="25"/>
        <v>0</v>
      </c>
      <c r="E48" s="90"/>
      <c r="F48" s="90"/>
      <c r="G48" s="90"/>
      <c r="H48" s="90"/>
      <c r="I48" s="91">
        <f t="shared" si="26"/>
        <v>0</v>
      </c>
      <c r="J48" s="90"/>
      <c r="K48" s="90"/>
      <c r="L48" s="90"/>
      <c r="M48" s="90"/>
      <c r="N48" s="91">
        <f t="shared" si="27"/>
        <v>0</v>
      </c>
      <c r="O48" s="90"/>
      <c r="P48" s="90"/>
      <c r="Q48" s="90"/>
      <c r="R48" s="90"/>
      <c r="S48" s="91">
        <f t="shared" si="28"/>
        <v>0</v>
      </c>
      <c r="T48" s="90"/>
      <c r="U48" s="90"/>
      <c r="V48" s="90"/>
      <c r="W48" s="90"/>
      <c r="X48" s="91">
        <f t="shared" si="29"/>
        <v>0</v>
      </c>
      <c r="Y48" s="63">
        <f t="shared" si="30"/>
        <v>0</v>
      </c>
      <c r="Z48" s="63">
        <f t="shared" si="31"/>
        <v>0</v>
      </c>
      <c r="AA48" s="63">
        <f t="shared" si="32"/>
        <v>0</v>
      </c>
      <c r="AB48" s="63">
        <f t="shared" si="33"/>
        <v>0</v>
      </c>
      <c r="AC48" s="93">
        <f t="shared" si="34"/>
        <v>0</v>
      </c>
      <c r="AD48" s="93">
        <f t="shared" si="35"/>
        <v>0</v>
      </c>
    </row>
    <row r="49">
      <c r="A49" s="85" t="s">
        <v>124</v>
      </c>
      <c r="B49" s="86"/>
      <c r="C49" s="87">
        <v>48.0</v>
      </c>
      <c r="D49" s="88">
        <f t="shared" si="25"/>
        <v>0.02083333333</v>
      </c>
      <c r="E49" s="90"/>
      <c r="F49" s="90"/>
      <c r="G49" s="90"/>
      <c r="H49" s="90"/>
      <c r="I49" s="91">
        <f t="shared" si="26"/>
        <v>0</v>
      </c>
      <c r="J49" s="90"/>
      <c r="K49" s="90"/>
      <c r="L49" s="90"/>
      <c r="M49" s="90"/>
      <c r="N49" s="91">
        <f t="shared" si="27"/>
        <v>0</v>
      </c>
      <c r="O49" s="90"/>
      <c r="P49" s="90"/>
      <c r="Q49" s="90"/>
      <c r="R49" s="90"/>
      <c r="S49" s="91">
        <f t="shared" si="28"/>
        <v>0</v>
      </c>
      <c r="T49" s="90"/>
      <c r="U49" s="90"/>
      <c r="V49" s="90" t="s">
        <v>20</v>
      </c>
      <c r="W49" s="90"/>
      <c r="X49" s="91">
        <f t="shared" si="29"/>
        <v>1</v>
      </c>
      <c r="Y49" s="63">
        <f t="shared" si="30"/>
        <v>0</v>
      </c>
      <c r="Z49" s="63">
        <f t="shared" si="31"/>
        <v>0</v>
      </c>
      <c r="AA49" s="63">
        <f t="shared" si="32"/>
        <v>0</v>
      </c>
      <c r="AB49" s="63">
        <f t="shared" si="33"/>
        <v>1</v>
      </c>
      <c r="AC49" s="93">
        <f t="shared" si="34"/>
        <v>0</v>
      </c>
      <c r="AD49" s="93">
        <f t="shared" si="35"/>
        <v>0</v>
      </c>
    </row>
    <row r="50">
      <c r="A50" s="85" t="s">
        <v>152</v>
      </c>
      <c r="B50" s="86"/>
      <c r="C50" s="87">
        <v>16.0</v>
      </c>
      <c r="D50" s="88">
        <f t="shared" si="25"/>
        <v>0.0625</v>
      </c>
      <c r="E50" s="90"/>
      <c r="F50" s="90"/>
      <c r="G50" s="90"/>
      <c r="H50" s="90"/>
      <c r="I50" s="91">
        <f t="shared" si="26"/>
        <v>0</v>
      </c>
      <c r="J50" s="90"/>
      <c r="K50" s="90"/>
      <c r="L50" s="90"/>
      <c r="M50" s="90"/>
      <c r="N50" s="91">
        <f t="shared" si="27"/>
        <v>0</v>
      </c>
      <c r="O50" s="90"/>
      <c r="P50" s="90"/>
      <c r="Q50" s="90"/>
      <c r="R50" s="90"/>
      <c r="S50" s="91">
        <f t="shared" si="28"/>
        <v>0</v>
      </c>
      <c r="T50" s="90" t="s">
        <v>20</v>
      </c>
      <c r="U50" s="90"/>
      <c r="V50" s="90"/>
      <c r="W50" s="90"/>
      <c r="X50" s="91">
        <f t="shared" si="29"/>
        <v>1</v>
      </c>
      <c r="Y50" s="63">
        <f t="shared" si="30"/>
        <v>0</v>
      </c>
      <c r="Z50" s="63">
        <f t="shared" si="31"/>
        <v>0</v>
      </c>
      <c r="AA50" s="63">
        <f t="shared" si="32"/>
        <v>0</v>
      </c>
      <c r="AB50" s="63">
        <f t="shared" si="33"/>
        <v>1</v>
      </c>
      <c r="AC50" s="93">
        <f t="shared" si="34"/>
        <v>0</v>
      </c>
      <c r="AD50" s="93">
        <f t="shared" si="35"/>
        <v>0</v>
      </c>
    </row>
    <row r="51">
      <c r="A51" s="85" t="s">
        <v>125</v>
      </c>
      <c r="B51" s="86"/>
      <c r="C51" s="87">
        <v>32.0</v>
      </c>
      <c r="D51" s="88">
        <f t="shared" si="25"/>
        <v>0.0625</v>
      </c>
      <c r="E51" s="90"/>
      <c r="F51" s="90"/>
      <c r="G51" s="90"/>
      <c r="H51" s="90"/>
      <c r="I51" s="91">
        <f t="shared" si="26"/>
        <v>0</v>
      </c>
      <c r="J51" s="90"/>
      <c r="K51" s="90"/>
      <c r="L51" s="90"/>
      <c r="M51" s="90" t="s">
        <v>20</v>
      </c>
      <c r="N51" s="91">
        <f t="shared" si="27"/>
        <v>1</v>
      </c>
      <c r="O51" s="90"/>
      <c r="P51" s="90"/>
      <c r="Q51" s="90"/>
      <c r="R51" s="90"/>
      <c r="S51" s="91">
        <f t="shared" si="28"/>
        <v>0</v>
      </c>
      <c r="T51" s="90"/>
      <c r="U51" s="90"/>
      <c r="V51" s="90"/>
      <c r="W51" s="90" t="s">
        <v>20</v>
      </c>
      <c r="X51" s="91">
        <f t="shared" si="29"/>
        <v>1</v>
      </c>
      <c r="Y51" s="63">
        <f t="shared" si="30"/>
        <v>0</v>
      </c>
      <c r="Z51" s="63">
        <f t="shared" si="31"/>
        <v>0</v>
      </c>
      <c r="AA51" s="63">
        <f t="shared" si="32"/>
        <v>0</v>
      </c>
      <c r="AB51" s="63">
        <f t="shared" si="33"/>
        <v>2</v>
      </c>
      <c r="AC51" s="93">
        <f t="shared" si="34"/>
        <v>0</v>
      </c>
      <c r="AD51" s="93">
        <f t="shared" si="35"/>
        <v>0</v>
      </c>
    </row>
    <row r="52">
      <c r="A52" s="85" t="s">
        <v>153</v>
      </c>
      <c r="B52" s="86"/>
      <c r="C52" s="87">
        <v>32.0</v>
      </c>
      <c r="D52" s="88">
        <f t="shared" si="25"/>
        <v>0.0625</v>
      </c>
      <c r="E52" s="90"/>
      <c r="F52" s="90"/>
      <c r="G52" s="90"/>
      <c r="H52" s="90"/>
      <c r="I52" s="91">
        <f t="shared" si="26"/>
        <v>0</v>
      </c>
      <c r="J52" s="90"/>
      <c r="K52" s="90"/>
      <c r="L52" s="90"/>
      <c r="M52" s="90"/>
      <c r="N52" s="91">
        <f t="shared" si="27"/>
        <v>0</v>
      </c>
      <c r="O52" s="90"/>
      <c r="P52" s="90"/>
      <c r="Q52" s="90"/>
      <c r="R52" s="90" t="s">
        <v>20</v>
      </c>
      <c r="S52" s="91">
        <f t="shared" si="28"/>
        <v>1</v>
      </c>
      <c r="T52" s="90"/>
      <c r="U52" s="90"/>
      <c r="V52" s="90"/>
      <c r="W52" s="90" t="s">
        <v>20</v>
      </c>
      <c r="X52" s="91">
        <f t="shared" si="29"/>
        <v>1</v>
      </c>
      <c r="Y52" s="63">
        <f t="shared" si="30"/>
        <v>0</v>
      </c>
      <c r="Z52" s="63">
        <f t="shared" si="31"/>
        <v>0</v>
      </c>
      <c r="AA52" s="63">
        <f t="shared" si="32"/>
        <v>0</v>
      </c>
      <c r="AB52" s="63">
        <f t="shared" si="33"/>
        <v>2</v>
      </c>
      <c r="AC52" s="93">
        <f t="shared" si="34"/>
        <v>0</v>
      </c>
      <c r="AD52" s="93">
        <f t="shared" si="35"/>
        <v>0</v>
      </c>
    </row>
    <row r="53">
      <c r="A53" s="85" t="s">
        <v>126</v>
      </c>
      <c r="B53" s="86"/>
      <c r="C53" s="87">
        <v>32.0</v>
      </c>
      <c r="D53" s="88">
        <f t="shared" si="25"/>
        <v>0.03125</v>
      </c>
      <c r="E53" s="90"/>
      <c r="F53" s="90"/>
      <c r="G53" s="90"/>
      <c r="H53" s="90"/>
      <c r="I53" s="91">
        <f t="shared" si="26"/>
        <v>0</v>
      </c>
      <c r="J53" s="90"/>
      <c r="K53" s="90"/>
      <c r="L53" s="90"/>
      <c r="M53" s="90"/>
      <c r="N53" s="91">
        <f t="shared" si="27"/>
        <v>0</v>
      </c>
      <c r="O53" s="90" t="s">
        <v>20</v>
      </c>
      <c r="P53" s="90"/>
      <c r="Q53" s="90"/>
      <c r="R53" s="90"/>
      <c r="S53" s="91">
        <f t="shared" si="28"/>
        <v>1</v>
      </c>
      <c r="T53" s="90"/>
      <c r="U53" s="90"/>
      <c r="V53" s="90"/>
      <c r="W53" s="90"/>
      <c r="X53" s="91">
        <f t="shared" si="29"/>
        <v>0</v>
      </c>
      <c r="Y53" s="63">
        <f t="shared" si="30"/>
        <v>0</v>
      </c>
      <c r="Z53" s="63">
        <f t="shared" si="31"/>
        <v>0</v>
      </c>
      <c r="AA53" s="63">
        <f t="shared" si="32"/>
        <v>0</v>
      </c>
      <c r="AB53" s="63">
        <f t="shared" si="33"/>
        <v>1</v>
      </c>
      <c r="AC53" s="93">
        <f t="shared" si="34"/>
        <v>0</v>
      </c>
      <c r="AD53" s="93">
        <f t="shared" si="35"/>
        <v>0</v>
      </c>
    </row>
    <row r="54">
      <c r="A54" s="106" t="s">
        <v>76</v>
      </c>
      <c r="B54" s="106"/>
      <c r="C54" s="87">
        <v>32.0</v>
      </c>
      <c r="D54" s="107">
        <f t="shared" si="25"/>
        <v>0</v>
      </c>
      <c r="E54" s="90"/>
      <c r="F54" s="90"/>
      <c r="G54" s="90"/>
      <c r="H54" s="90"/>
      <c r="I54" s="108">
        <f t="shared" si="26"/>
        <v>0</v>
      </c>
      <c r="J54" s="90"/>
      <c r="K54" s="90"/>
      <c r="L54" s="90"/>
      <c r="M54" s="90"/>
      <c r="N54" s="108">
        <f t="shared" si="27"/>
        <v>0</v>
      </c>
      <c r="O54" s="90"/>
      <c r="P54" s="90"/>
      <c r="Q54" s="90"/>
      <c r="R54" s="90"/>
      <c r="S54" s="108">
        <f t="shared" si="28"/>
        <v>0</v>
      </c>
      <c r="T54" s="90"/>
      <c r="U54" s="90"/>
      <c r="V54" s="90"/>
      <c r="W54" s="90"/>
      <c r="X54" s="108">
        <f t="shared" si="29"/>
        <v>0</v>
      </c>
      <c r="Y54" s="93">
        <f t="shared" si="30"/>
        <v>0</v>
      </c>
      <c r="Z54" s="93">
        <f t="shared" si="31"/>
        <v>0</v>
      </c>
      <c r="AA54" s="93">
        <f t="shared" si="32"/>
        <v>0</v>
      </c>
      <c r="AB54" s="93">
        <f t="shared" si="33"/>
        <v>0</v>
      </c>
      <c r="AC54" s="93">
        <f t="shared" si="34"/>
        <v>0</v>
      </c>
      <c r="AD54" s="93">
        <f t="shared" si="35"/>
        <v>0</v>
      </c>
    </row>
    <row r="55">
      <c r="A55" s="106" t="s">
        <v>163</v>
      </c>
      <c r="B55" s="106"/>
      <c r="C55" s="87">
        <v>32.0</v>
      </c>
      <c r="D55" s="107">
        <f t="shared" si="25"/>
        <v>0.0625</v>
      </c>
      <c r="E55" s="90"/>
      <c r="F55" s="90"/>
      <c r="G55" s="90"/>
      <c r="H55" s="90"/>
      <c r="I55" s="108">
        <f t="shared" si="26"/>
        <v>0</v>
      </c>
      <c r="J55" s="90"/>
      <c r="K55" s="90" t="s">
        <v>20</v>
      </c>
      <c r="L55" s="90"/>
      <c r="M55" s="90"/>
      <c r="N55" s="108">
        <f t="shared" si="27"/>
        <v>1</v>
      </c>
      <c r="O55" s="90"/>
      <c r="P55" s="90"/>
      <c r="Q55" s="90"/>
      <c r="R55" s="90" t="s">
        <v>20</v>
      </c>
      <c r="S55" s="108">
        <f t="shared" si="28"/>
        <v>1</v>
      </c>
      <c r="T55" s="90"/>
      <c r="U55" s="90"/>
      <c r="V55" s="90"/>
      <c r="W55" s="90"/>
      <c r="X55" s="108">
        <f t="shared" si="29"/>
        <v>0</v>
      </c>
      <c r="Y55" s="93">
        <f t="shared" si="30"/>
        <v>0</v>
      </c>
      <c r="Z55" s="93">
        <f t="shared" si="31"/>
        <v>0</v>
      </c>
      <c r="AA55" s="93">
        <f t="shared" si="32"/>
        <v>0</v>
      </c>
      <c r="AB55" s="93">
        <f t="shared" si="33"/>
        <v>2</v>
      </c>
      <c r="AC55" s="93">
        <f t="shared" si="34"/>
        <v>0</v>
      </c>
      <c r="AD55" s="93">
        <f t="shared" si="35"/>
        <v>0</v>
      </c>
    </row>
    <row r="56">
      <c r="B56" s="106"/>
      <c r="C56" s="110"/>
      <c r="D56" s="107" t="str">
        <f t="shared" si="25"/>
        <v>#DIV/0!</v>
      </c>
      <c r="E56" s="90"/>
      <c r="F56" s="90"/>
      <c r="G56" s="90"/>
      <c r="H56" s="90"/>
      <c r="I56" s="108">
        <f t="shared" si="26"/>
        <v>0</v>
      </c>
      <c r="J56" s="90"/>
      <c r="K56" s="90"/>
      <c r="L56" s="90"/>
      <c r="M56" s="90"/>
      <c r="N56" s="108">
        <f t="shared" si="27"/>
        <v>0</v>
      </c>
      <c r="O56" s="90"/>
      <c r="P56" s="90"/>
      <c r="Q56" s="90"/>
      <c r="R56" s="90"/>
      <c r="S56" s="108">
        <f t="shared" si="28"/>
        <v>0</v>
      </c>
      <c r="T56" s="90"/>
      <c r="U56" s="90"/>
      <c r="V56" s="90"/>
      <c r="W56" s="90"/>
      <c r="X56" s="108">
        <f t="shared" si="29"/>
        <v>0</v>
      </c>
      <c r="Y56" s="93">
        <f t="shared" si="30"/>
        <v>0</v>
      </c>
      <c r="Z56" s="93">
        <f t="shared" si="31"/>
        <v>0</v>
      </c>
      <c r="AA56" s="93">
        <f t="shared" si="32"/>
        <v>0</v>
      </c>
      <c r="AB56" s="93">
        <f t="shared" si="33"/>
        <v>0</v>
      </c>
      <c r="AC56" s="93">
        <f t="shared" si="34"/>
        <v>0</v>
      </c>
      <c r="AD56" s="93">
        <f t="shared" si="35"/>
        <v>0</v>
      </c>
    </row>
    <row r="57">
      <c r="A57" s="118"/>
      <c r="B57" s="106"/>
      <c r="C57" s="110"/>
      <c r="D57" s="107" t="str">
        <f t="shared" si="25"/>
        <v>#DIV/0!</v>
      </c>
      <c r="E57" s="90"/>
      <c r="F57" s="90"/>
      <c r="G57" s="90"/>
      <c r="H57" s="90"/>
      <c r="I57" s="108">
        <f t="shared" si="26"/>
        <v>0</v>
      </c>
      <c r="J57" s="90"/>
      <c r="K57" s="90"/>
      <c r="L57" s="90"/>
      <c r="M57" s="90"/>
      <c r="N57" s="108">
        <f t="shared" si="27"/>
        <v>0</v>
      </c>
      <c r="O57" s="90"/>
      <c r="P57" s="90"/>
      <c r="Q57" s="90"/>
      <c r="R57" s="90"/>
      <c r="S57" s="108">
        <f t="shared" si="28"/>
        <v>0</v>
      </c>
      <c r="T57" s="90"/>
      <c r="U57" s="90"/>
      <c r="V57" s="90"/>
      <c r="W57" s="90"/>
      <c r="X57" s="108">
        <f t="shared" si="29"/>
        <v>0</v>
      </c>
      <c r="Y57" s="93">
        <f t="shared" si="30"/>
        <v>0</v>
      </c>
      <c r="Z57" s="93">
        <f t="shared" si="31"/>
        <v>0</v>
      </c>
      <c r="AA57" s="93">
        <f t="shared" si="32"/>
        <v>0</v>
      </c>
      <c r="AB57" s="93">
        <f t="shared" si="33"/>
        <v>0</v>
      </c>
      <c r="AC57" s="93">
        <f t="shared" si="34"/>
        <v>0</v>
      </c>
      <c r="AD57" s="93">
        <f t="shared" si="35"/>
        <v>0</v>
      </c>
    </row>
    <row r="58">
      <c r="A58" s="118"/>
      <c r="B58" s="106"/>
      <c r="C58" s="110"/>
      <c r="D58" s="107" t="str">
        <f t="shared" si="25"/>
        <v>#DIV/0!</v>
      </c>
      <c r="E58" s="111"/>
      <c r="F58" s="111"/>
      <c r="G58" s="111"/>
      <c r="H58" s="111"/>
      <c r="I58" s="108">
        <f t="shared" si="26"/>
        <v>0</v>
      </c>
      <c r="J58" s="111"/>
      <c r="K58" s="111"/>
      <c r="L58" s="111"/>
      <c r="M58" s="111"/>
      <c r="N58" s="108">
        <f t="shared" si="27"/>
        <v>0</v>
      </c>
      <c r="O58" s="111"/>
      <c r="P58" s="111"/>
      <c r="Q58" s="111"/>
      <c r="R58" s="111"/>
      <c r="S58" s="108">
        <f t="shared" si="28"/>
        <v>0</v>
      </c>
      <c r="T58" s="111"/>
      <c r="U58" s="111"/>
      <c r="V58" s="111"/>
      <c r="W58" s="111"/>
      <c r="X58" s="108">
        <f t="shared" si="29"/>
        <v>0</v>
      </c>
      <c r="Y58" s="93">
        <f t="shared" si="30"/>
        <v>0</v>
      </c>
      <c r="Z58" s="93">
        <f t="shared" si="31"/>
        <v>0</v>
      </c>
      <c r="AA58" s="93">
        <f t="shared" si="32"/>
        <v>0</v>
      </c>
      <c r="AB58" s="93">
        <f t="shared" si="33"/>
        <v>0</v>
      </c>
      <c r="AC58" s="93">
        <f t="shared" si="34"/>
        <v>0</v>
      </c>
      <c r="AD58" s="93">
        <f t="shared" si="35"/>
        <v>0</v>
      </c>
    </row>
    <row r="59">
      <c r="A59" s="116"/>
      <c r="B59" s="116"/>
      <c r="C59" s="117"/>
      <c r="D59" s="100"/>
      <c r="E59" s="101"/>
      <c r="F59" s="101"/>
      <c r="G59" s="101"/>
      <c r="H59" s="101"/>
      <c r="I59" s="102">
        <f>SUM(I42:I58)</f>
        <v>1</v>
      </c>
      <c r="J59" s="101"/>
      <c r="K59" s="101"/>
      <c r="L59" s="101"/>
      <c r="M59" s="101"/>
      <c r="N59" s="102">
        <f>SUM(N42:N58)</f>
        <v>7</v>
      </c>
      <c r="O59" s="101"/>
      <c r="P59" s="101"/>
      <c r="Q59" s="101"/>
      <c r="R59" s="101"/>
      <c r="S59" s="102">
        <f>SUM(S42:S58)</f>
        <v>4</v>
      </c>
      <c r="T59" s="101"/>
      <c r="U59" s="101"/>
      <c r="V59" s="101"/>
      <c r="W59" s="101"/>
      <c r="X59" s="102">
        <f>SUM(X42:X58)</f>
        <v>8</v>
      </c>
      <c r="Y59" s="103">
        <f t="shared" ref="Y59:AD59" si="36">SUM(Y42:Y54)</f>
        <v>0</v>
      </c>
      <c r="Z59" s="103">
        <f t="shared" si="36"/>
        <v>0</v>
      </c>
      <c r="AA59" s="103">
        <f t="shared" si="36"/>
        <v>0</v>
      </c>
      <c r="AB59" s="103">
        <f t="shared" si="36"/>
        <v>18</v>
      </c>
      <c r="AC59" s="103">
        <f t="shared" si="36"/>
        <v>0</v>
      </c>
      <c r="AD59" s="103">
        <f t="shared" si="36"/>
        <v>0</v>
      </c>
    </row>
    <row r="60">
      <c r="A60" s="79" t="s">
        <v>175</v>
      </c>
      <c r="B60" s="2"/>
      <c r="C60" s="80"/>
      <c r="D60" s="81"/>
      <c r="E60" s="8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54"/>
      <c r="Z60" s="54"/>
      <c r="AA60" s="54"/>
      <c r="AB60" s="54"/>
      <c r="AC60" s="83"/>
      <c r="AD60" s="84"/>
    </row>
    <row r="61">
      <c r="A61" s="85" t="s">
        <v>67</v>
      </c>
      <c r="B61" s="86"/>
      <c r="C61" s="87">
        <v>48.0</v>
      </c>
      <c r="D61" s="88">
        <f t="shared" ref="D61:D77" si="37">(I61+N61+S61+X61)/C61</f>
        <v>0.08333333333</v>
      </c>
      <c r="E61" s="89"/>
      <c r="F61" s="90"/>
      <c r="G61" s="90" t="s">
        <v>20</v>
      </c>
      <c r="H61" s="90"/>
      <c r="I61" s="91">
        <f t="shared" ref="I61:I77" si="38">COUNTA(E61:H61)</f>
        <v>1</v>
      </c>
      <c r="J61" s="89" t="s">
        <v>20</v>
      </c>
      <c r="K61" s="90"/>
      <c r="L61" s="90"/>
      <c r="M61" s="90" t="s">
        <v>20</v>
      </c>
      <c r="N61" s="91">
        <f t="shared" ref="N61:N77" si="39">COUNTA(J61:M61)</f>
        <v>2</v>
      </c>
      <c r="O61" s="89" t="s">
        <v>20</v>
      </c>
      <c r="P61" s="90"/>
      <c r="Q61" s="90"/>
      <c r="R61" s="90"/>
      <c r="S61" s="91">
        <f t="shared" ref="S61:S77" si="40">COUNTA(O61:R61)</f>
        <v>1</v>
      </c>
      <c r="T61" s="92"/>
      <c r="U61" s="90"/>
      <c r="V61" s="90"/>
      <c r="W61" s="90"/>
      <c r="X61" s="91">
        <f t="shared" ref="X61:X77" si="41">COUNTA(T61:W61)</f>
        <v>0</v>
      </c>
      <c r="Y61" s="63">
        <f t="shared" ref="Y61:Y77" si="42">COUNTIF(E61:X61,$E$1)</f>
        <v>0</v>
      </c>
      <c r="Z61" s="63">
        <f t="shared" ref="Z61:Z77" si="43">COUNTIF(E61:X61,$F$1)</f>
        <v>0</v>
      </c>
      <c r="AA61" s="63">
        <f t="shared" ref="AA61:AA77" si="44">COUNTIF(E61:X61,$G$1)</f>
        <v>0</v>
      </c>
      <c r="AB61" s="63">
        <f t="shared" ref="AB61:AB77" si="45">COUNTIF(E61:X61,$H$1)</f>
        <v>4</v>
      </c>
      <c r="AC61" s="93">
        <f t="shared" ref="AC61:AC77" si="46">COUNTIF(E61:X61,$I$1)</f>
        <v>0</v>
      </c>
      <c r="AD61" s="93">
        <f t="shared" ref="AD61:AD77" si="47">COUNTIF(E61:X61,$J$1)</f>
        <v>0</v>
      </c>
    </row>
    <row r="62">
      <c r="A62" s="85" t="s">
        <v>122</v>
      </c>
      <c r="B62" s="86"/>
      <c r="C62" s="87">
        <v>48.0</v>
      </c>
      <c r="D62" s="88">
        <f t="shared" si="37"/>
        <v>0.02083333333</v>
      </c>
      <c r="E62" s="90"/>
      <c r="F62" s="90"/>
      <c r="G62" s="90"/>
      <c r="H62" s="90"/>
      <c r="I62" s="91">
        <f t="shared" si="38"/>
        <v>0</v>
      </c>
      <c r="J62" s="90"/>
      <c r="K62" s="90"/>
      <c r="L62" s="90"/>
      <c r="M62" s="90"/>
      <c r="N62" s="91">
        <f t="shared" si="39"/>
        <v>0</v>
      </c>
      <c r="O62" s="90"/>
      <c r="P62" s="90"/>
      <c r="Q62" s="90"/>
      <c r="R62" s="90"/>
      <c r="S62" s="91">
        <f t="shared" si="40"/>
        <v>0</v>
      </c>
      <c r="T62" s="90"/>
      <c r="U62" s="90"/>
      <c r="V62" s="90"/>
      <c r="W62" s="90" t="s">
        <v>20</v>
      </c>
      <c r="X62" s="91">
        <f t="shared" si="41"/>
        <v>1</v>
      </c>
      <c r="Y62" s="63">
        <f t="shared" si="42"/>
        <v>0</v>
      </c>
      <c r="Z62" s="63">
        <f t="shared" si="43"/>
        <v>0</v>
      </c>
      <c r="AA62" s="63">
        <f t="shared" si="44"/>
        <v>0</v>
      </c>
      <c r="AB62" s="63">
        <f t="shared" si="45"/>
        <v>1</v>
      </c>
      <c r="AC62" s="93">
        <f t="shared" si="46"/>
        <v>0</v>
      </c>
      <c r="AD62" s="93">
        <f t="shared" si="47"/>
        <v>0</v>
      </c>
    </row>
    <row r="63">
      <c r="A63" s="85" t="s">
        <v>123</v>
      </c>
      <c r="B63" s="86"/>
      <c r="C63" s="87">
        <v>48.0</v>
      </c>
      <c r="D63" s="88">
        <f t="shared" si="37"/>
        <v>0.04166666667</v>
      </c>
      <c r="E63" s="90"/>
      <c r="F63" s="90"/>
      <c r="G63" s="90"/>
      <c r="H63" s="90"/>
      <c r="I63" s="91">
        <f t="shared" si="38"/>
        <v>0</v>
      </c>
      <c r="J63" s="90"/>
      <c r="K63" s="90"/>
      <c r="L63" s="90" t="s">
        <v>20</v>
      </c>
      <c r="M63" s="90"/>
      <c r="N63" s="91">
        <f t="shared" si="39"/>
        <v>1</v>
      </c>
      <c r="O63" s="90"/>
      <c r="P63" s="90"/>
      <c r="Q63" s="90"/>
      <c r="R63" s="90"/>
      <c r="S63" s="91">
        <f t="shared" si="40"/>
        <v>0</v>
      </c>
      <c r="T63" s="90"/>
      <c r="U63" s="90"/>
      <c r="V63" s="90" t="s">
        <v>20</v>
      </c>
      <c r="W63" s="90"/>
      <c r="X63" s="91">
        <f t="shared" si="41"/>
        <v>1</v>
      </c>
      <c r="Y63" s="63">
        <f t="shared" si="42"/>
        <v>0</v>
      </c>
      <c r="Z63" s="63">
        <f t="shared" si="43"/>
        <v>0</v>
      </c>
      <c r="AA63" s="63">
        <f t="shared" si="44"/>
        <v>0</v>
      </c>
      <c r="AB63" s="63">
        <f t="shared" si="45"/>
        <v>2</v>
      </c>
      <c r="AC63" s="93">
        <f t="shared" si="46"/>
        <v>0</v>
      </c>
      <c r="AD63" s="93">
        <f t="shared" si="47"/>
        <v>0</v>
      </c>
    </row>
    <row r="64">
      <c r="A64" s="85" t="s">
        <v>149</v>
      </c>
      <c r="B64" s="86"/>
      <c r="C64" s="87">
        <v>48.0</v>
      </c>
      <c r="D64" s="88">
        <f t="shared" si="37"/>
        <v>0.04166666667</v>
      </c>
      <c r="E64" s="90"/>
      <c r="F64" s="90"/>
      <c r="G64" s="90"/>
      <c r="H64" s="90"/>
      <c r="I64" s="91">
        <f t="shared" si="38"/>
        <v>0</v>
      </c>
      <c r="J64" s="90"/>
      <c r="K64" s="90"/>
      <c r="L64" s="90" t="s">
        <v>20</v>
      </c>
      <c r="M64" s="90"/>
      <c r="N64" s="91">
        <f t="shared" si="39"/>
        <v>1</v>
      </c>
      <c r="O64" s="90"/>
      <c r="P64" s="90"/>
      <c r="Q64" s="90"/>
      <c r="R64" s="90"/>
      <c r="S64" s="91">
        <f t="shared" si="40"/>
        <v>0</v>
      </c>
      <c r="T64" s="90"/>
      <c r="U64" s="90" t="s">
        <v>20</v>
      </c>
      <c r="V64" s="90"/>
      <c r="W64" s="90"/>
      <c r="X64" s="91">
        <f t="shared" si="41"/>
        <v>1</v>
      </c>
      <c r="Y64" s="63">
        <f t="shared" si="42"/>
        <v>0</v>
      </c>
      <c r="Z64" s="63">
        <f t="shared" si="43"/>
        <v>0</v>
      </c>
      <c r="AA64" s="63">
        <f t="shared" si="44"/>
        <v>0</v>
      </c>
      <c r="AB64" s="63">
        <f t="shared" si="45"/>
        <v>2</v>
      </c>
      <c r="AC64" s="93">
        <f t="shared" si="46"/>
        <v>0</v>
      </c>
      <c r="AD64" s="93">
        <f t="shared" si="47"/>
        <v>0</v>
      </c>
    </row>
    <row r="65">
      <c r="A65" s="85" t="s">
        <v>150</v>
      </c>
      <c r="B65" s="86"/>
      <c r="C65" s="87">
        <v>32.0</v>
      </c>
      <c r="D65" s="88">
        <f t="shared" si="37"/>
        <v>0.0625</v>
      </c>
      <c r="E65" s="90"/>
      <c r="F65" s="90"/>
      <c r="G65" s="90"/>
      <c r="H65" s="90"/>
      <c r="I65" s="91">
        <f t="shared" si="38"/>
        <v>0</v>
      </c>
      <c r="J65" s="90"/>
      <c r="K65" s="90"/>
      <c r="L65" s="90"/>
      <c r="M65" s="90" t="s">
        <v>20</v>
      </c>
      <c r="N65" s="91">
        <f t="shared" si="39"/>
        <v>1</v>
      </c>
      <c r="O65" s="90"/>
      <c r="P65" s="90"/>
      <c r="Q65" s="90"/>
      <c r="R65" s="90"/>
      <c r="S65" s="91">
        <f t="shared" si="40"/>
        <v>0</v>
      </c>
      <c r="T65" s="90"/>
      <c r="U65" s="90" t="s">
        <v>20</v>
      </c>
      <c r="V65" s="90"/>
      <c r="W65" s="90"/>
      <c r="X65" s="91">
        <f t="shared" si="41"/>
        <v>1</v>
      </c>
      <c r="Y65" s="63">
        <f t="shared" si="42"/>
        <v>0</v>
      </c>
      <c r="Z65" s="63">
        <f t="shared" si="43"/>
        <v>0</v>
      </c>
      <c r="AA65" s="63">
        <f t="shared" si="44"/>
        <v>0</v>
      </c>
      <c r="AB65" s="63">
        <f t="shared" si="45"/>
        <v>2</v>
      </c>
      <c r="AC65" s="93">
        <f t="shared" si="46"/>
        <v>0</v>
      </c>
      <c r="AD65" s="93">
        <f t="shared" si="47"/>
        <v>0</v>
      </c>
    </row>
    <row r="66">
      <c r="A66" s="85" t="s">
        <v>151</v>
      </c>
      <c r="B66" s="86"/>
      <c r="C66" s="87">
        <v>16.0</v>
      </c>
      <c r="D66" s="88">
        <f t="shared" si="37"/>
        <v>0</v>
      </c>
      <c r="E66" s="90"/>
      <c r="F66" s="90"/>
      <c r="G66" s="90"/>
      <c r="H66" s="90"/>
      <c r="I66" s="91">
        <f t="shared" si="38"/>
        <v>0</v>
      </c>
      <c r="J66" s="90"/>
      <c r="K66" s="90"/>
      <c r="L66" s="90"/>
      <c r="M66" s="90"/>
      <c r="N66" s="91">
        <f t="shared" si="39"/>
        <v>0</v>
      </c>
      <c r="O66" s="90"/>
      <c r="P66" s="90"/>
      <c r="Q66" s="90"/>
      <c r="R66" s="90"/>
      <c r="S66" s="91">
        <f t="shared" si="40"/>
        <v>0</v>
      </c>
      <c r="T66" s="90"/>
      <c r="U66" s="90"/>
      <c r="V66" s="90"/>
      <c r="W66" s="90"/>
      <c r="X66" s="91">
        <f t="shared" si="41"/>
        <v>0</v>
      </c>
      <c r="Y66" s="63">
        <f t="shared" si="42"/>
        <v>0</v>
      </c>
      <c r="Z66" s="63">
        <f t="shared" si="43"/>
        <v>0</v>
      </c>
      <c r="AA66" s="63">
        <f t="shared" si="44"/>
        <v>0</v>
      </c>
      <c r="AB66" s="63">
        <f t="shared" si="45"/>
        <v>0</v>
      </c>
      <c r="AC66" s="93">
        <f t="shared" si="46"/>
        <v>0</v>
      </c>
      <c r="AD66" s="93">
        <f t="shared" si="47"/>
        <v>0</v>
      </c>
    </row>
    <row r="67">
      <c r="A67" s="85" t="s">
        <v>102</v>
      </c>
      <c r="B67" s="86"/>
      <c r="C67" s="87">
        <v>16.0</v>
      </c>
      <c r="D67" s="88">
        <f t="shared" si="37"/>
        <v>0</v>
      </c>
      <c r="E67" s="90"/>
      <c r="F67" s="90"/>
      <c r="G67" s="90"/>
      <c r="H67" s="90"/>
      <c r="I67" s="91">
        <f t="shared" si="38"/>
        <v>0</v>
      </c>
      <c r="J67" s="90"/>
      <c r="K67" s="90"/>
      <c r="L67" s="90"/>
      <c r="M67" s="90"/>
      <c r="N67" s="91">
        <f t="shared" si="39"/>
        <v>0</v>
      </c>
      <c r="O67" s="90"/>
      <c r="P67" s="90"/>
      <c r="Q67" s="90"/>
      <c r="R67" s="90"/>
      <c r="S67" s="91">
        <f t="shared" si="40"/>
        <v>0</v>
      </c>
      <c r="T67" s="90"/>
      <c r="U67" s="90"/>
      <c r="V67" s="90"/>
      <c r="W67" s="90"/>
      <c r="X67" s="91">
        <f t="shared" si="41"/>
        <v>0</v>
      </c>
      <c r="Y67" s="63">
        <f t="shared" si="42"/>
        <v>0</v>
      </c>
      <c r="Z67" s="63">
        <f t="shared" si="43"/>
        <v>0</v>
      </c>
      <c r="AA67" s="63">
        <f t="shared" si="44"/>
        <v>0</v>
      </c>
      <c r="AB67" s="63">
        <f t="shared" si="45"/>
        <v>0</v>
      </c>
      <c r="AC67" s="93">
        <f t="shared" si="46"/>
        <v>0</v>
      </c>
      <c r="AD67" s="93">
        <f t="shared" si="47"/>
        <v>0</v>
      </c>
    </row>
    <row r="68">
      <c r="A68" s="85" t="s">
        <v>124</v>
      </c>
      <c r="B68" s="86"/>
      <c r="C68" s="87">
        <v>48.0</v>
      </c>
      <c r="D68" s="88">
        <f t="shared" si="37"/>
        <v>0.02083333333</v>
      </c>
      <c r="E68" s="90"/>
      <c r="F68" s="90"/>
      <c r="G68" s="90"/>
      <c r="H68" s="90"/>
      <c r="I68" s="91">
        <f t="shared" si="38"/>
        <v>0</v>
      </c>
      <c r="J68" s="90"/>
      <c r="K68" s="90"/>
      <c r="L68" s="90"/>
      <c r="M68" s="90"/>
      <c r="N68" s="91">
        <f t="shared" si="39"/>
        <v>0</v>
      </c>
      <c r="O68" s="90"/>
      <c r="P68" s="90"/>
      <c r="Q68" s="90"/>
      <c r="R68" s="90"/>
      <c r="S68" s="91">
        <f t="shared" si="40"/>
        <v>0</v>
      </c>
      <c r="T68" s="90"/>
      <c r="U68" s="90"/>
      <c r="V68" s="90" t="s">
        <v>20</v>
      </c>
      <c r="W68" s="90"/>
      <c r="X68" s="91">
        <f t="shared" si="41"/>
        <v>1</v>
      </c>
      <c r="Y68" s="63">
        <f t="shared" si="42"/>
        <v>0</v>
      </c>
      <c r="Z68" s="63">
        <f t="shared" si="43"/>
        <v>0</v>
      </c>
      <c r="AA68" s="63">
        <f t="shared" si="44"/>
        <v>0</v>
      </c>
      <c r="AB68" s="63">
        <f t="shared" si="45"/>
        <v>1</v>
      </c>
      <c r="AC68" s="93">
        <f t="shared" si="46"/>
        <v>0</v>
      </c>
      <c r="AD68" s="93">
        <f t="shared" si="47"/>
        <v>0</v>
      </c>
    </row>
    <row r="69">
      <c r="A69" s="85" t="s">
        <v>152</v>
      </c>
      <c r="B69" s="86"/>
      <c r="C69" s="87">
        <v>16.0</v>
      </c>
      <c r="D69" s="88">
        <f t="shared" si="37"/>
        <v>0.0625</v>
      </c>
      <c r="E69" s="90"/>
      <c r="F69" s="90"/>
      <c r="G69" s="90"/>
      <c r="H69" s="90"/>
      <c r="I69" s="91">
        <f t="shared" si="38"/>
        <v>0</v>
      </c>
      <c r="J69" s="90"/>
      <c r="K69" s="90"/>
      <c r="L69" s="90"/>
      <c r="M69" s="90"/>
      <c r="N69" s="91">
        <f t="shared" si="39"/>
        <v>0</v>
      </c>
      <c r="O69" s="90"/>
      <c r="P69" s="90"/>
      <c r="Q69" s="90"/>
      <c r="R69" s="90"/>
      <c r="S69" s="91">
        <f t="shared" si="40"/>
        <v>0</v>
      </c>
      <c r="T69" s="90" t="s">
        <v>20</v>
      </c>
      <c r="U69" s="90"/>
      <c r="V69" s="90"/>
      <c r="W69" s="90"/>
      <c r="X69" s="91">
        <f t="shared" si="41"/>
        <v>1</v>
      </c>
      <c r="Y69" s="63">
        <f t="shared" si="42"/>
        <v>0</v>
      </c>
      <c r="Z69" s="63">
        <f t="shared" si="43"/>
        <v>0</v>
      </c>
      <c r="AA69" s="63">
        <f t="shared" si="44"/>
        <v>0</v>
      </c>
      <c r="AB69" s="63">
        <f t="shared" si="45"/>
        <v>1</v>
      </c>
      <c r="AC69" s="93">
        <f t="shared" si="46"/>
        <v>0</v>
      </c>
      <c r="AD69" s="93">
        <f t="shared" si="47"/>
        <v>0</v>
      </c>
    </row>
    <row r="70">
      <c r="A70" s="85" t="s">
        <v>125</v>
      </c>
      <c r="B70" s="86"/>
      <c r="C70" s="87">
        <v>32.0</v>
      </c>
      <c r="D70" s="88">
        <f t="shared" si="37"/>
        <v>0.0625</v>
      </c>
      <c r="E70" s="90"/>
      <c r="F70" s="90"/>
      <c r="G70" s="90"/>
      <c r="H70" s="90"/>
      <c r="I70" s="91">
        <f t="shared" si="38"/>
        <v>0</v>
      </c>
      <c r="J70" s="90"/>
      <c r="K70" s="90"/>
      <c r="L70" s="90"/>
      <c r="M70" s="90" t="s">
        <v>20</v>
      </c>
      <c r="N70" s="91">
        <f t="shared" si="39"/>
        <v>1</v>
      </c>
      <c r="O70" s="90"/>
      <c r="P70" s="90"/>
      <c r="Q70" s="90"/>
      <c r="R70" s="90"/>
      <c r="S70" s="91">
        <f t="shared" si="40"/>
        <v>0</v>
      </c>
      <c r="T70" s="90"/>
      <c r="U70" s="90"/>
      <c r="V70" s="90"/>
      <c r="W70" s="90" t="s">
        <v>20</v>
      </c>
      <c r="X70" s="91">
        <f t="shared" si="41"/>
        <v>1</v>
      </c>
      <c r="Y70" s="63">
        <f t="shared" si="42"/>
        <v>0</v>
      </c>
      <c r="Z70" s="63">
        <f t="shared" si="43"/>
        <v>0</v>
      </c>
      <c r="AA70" s="63">
        <f t="shared" si="44"/>
        <v>0</v>
      </c>
      <c r="AB70" s="63">
        <f t="shared" si="45"/>
        <v>2</v>
      </c>
      <c r="AC70" s="93">
        <f t="shared" si="46"/>
        <v>0</v>
      </c>
      <c r="AD70" s="93">
        <f t="shared" si="47"/>
        <v>0</v>
      </c>
    </row>
    <row r="71">
      <c r="A71" s="85" t="s">
        <v>153</v>
      </c>
      <c r="B71" s="86"/>
      <c r="C71" s="87">
        <v>32.0</v>
      </c>
      <c r="D71" s="88">
        <f t="shared" si="37"/>
        <v>0.0625</v>
      </c>
      <c r="E71" s="90"/>
      <c r="F71" s="90"/>
      <c r="G71" s="90"/>
      <c r="H71" s="90"/>
      <c r="I71" s="91">
        <f t="shared" si="38"/>
        <v>0</v>
      </c>
      <c r="J71" s="90"/>
      <c r="K71" s="90"/>
      <c r="L71" s="90"/>
      <c r="M71" s="90"/>
      <c r="N71" s="91">
        <f t="shared" si="39"/>
        <v>0</v>
      </c>
      <c r="O71" s="90"/>
      <c r="P71" s="90"/>
      <c r="Q71" s="90"/>
      <c r="R71" s="90" t="s">
        <v>20</v>
      </c>
      <c r="S71" s="91">
        <f t="shared" si="40"/>
        <v>1</v>
      </c>
      <c r="T71" s="90"/>
      <c r="U71" s="90"/>
      <c r="V71" s="90"/>
      <c r="W71" s="90" t="s">
        <v>20</v>
      </c>
      <c r="X71" s="91">
        <f t="shared" si="41"/>
        <v>1</v>
      </c>
      <c r="Y71" s="63">
        <f t="shared" si="42"/>
        <v>0</v>
      </c>
      <c r="Z71" s="63">
        <f t="shared" si="43"/>
        <v>0</v>
      </c>
      <c r="AA71" s="63">
        <f t="shared" si="44"/>
        <v>0</v>
      </c>
      <c r="AB71" s="63">
        <f t="shared" si="45"/>
        <v>2</v>
      </c>
      <c r="AC71" s="93">
        <f t="shared" si="46"/>
        <v>0</v>
      </c>
      <c r="AD71" s="93">
        <f t="shared" si="47"/>
        <v>0</v>
      </c>
    </row>
    <row r="72">
      <c r="A72" s="85" t="s">
        <v>126</v>
      </c>
      <c r="B72" s="86"/>
      <c r="C72" s="87">
        <v>32.0</v>
      </c>
      <c r="D72" s="88">
        <f t="shared" si="37"/>
        <v>0.03125</v>
      </c>
      <c r="E72" s="90"/>
      <c r="F72" s="90"/>
      <c r="G72" s="90"/>
      <c r="H72" s="90"/>
      <c r="I72" s="91">
        <f t="shared" si="38"/>
        <v>0</v>
      </c>
      <c r="J72" s="90"/>
      <c r="K72" s="90"/>
      <c r="L72" s="90"/>
      <c r="M72" s="90"/>
      <c r="N72" s="91">
        <f t="shared" si="39"/>
        <v>0</v>
      </c>
      <c r="O72" s="90" t="s">
        <v>20</v>
      </c>
      <c r="P72" s="90"/>
      <c r="Q72" s="90"/>
      <c r="R72" s="90"/>
      <c r="S72" s="91">
        <f t="shared" si="40"/>
        <v>1</v>
      </c>
      <c r="T72" s="90"/>
      <c r="U72" s="90"/>
      <c r="V72" s="90"/>
      <c r="W72" s="90"/>
      <c r="X72" s="91">
        <f t="shared" si="41"/>
        <v>0</v>
      </c>
      <c r="Y72" s="63">
        <f t="shared" si="42"/>
        <v>0</v>
      </c>
      <c r="Z72" s="63">
        <f t="shared" si="43"/>
        <v>0</v>
      </c>
      <c r="AA72" s="63">
        <f t="shared" si="44"/>
        <v>0</v>
      </c>
      <c r="AB72" s="63">
        <f t="shared" si="45"/>
        <v>1</v>
      </c>
      <c r="AC72" s="93">
        <f t="shared" si="46"/>
        <v>0</v>
      </c>
      <c r="AD72" s="93">
        <f t="shared" si="47"/>
        <v>0</v>
      </c>
    </row>
    <row r="73">
      <c r="A73" s="106" t="s">
        <v>76</v>
      </c>
      <c r="B73" s="106"/>
      <c r="C73" s="87">
        <v>32.0</v>
      </c>
      <c r="D73" s="107">
        <f t="shared" si="37"/>
        <v>0</v>
      </c>
      <c r="E73" s="90"/>
      <c r="F73" s="90"/>
      <c r="G73" s="90"/>
      <c r="H73" s="90"/>
      <c r="I73" s="108">
        <f t="shared" si="38"/>
        <v>0</v>
      </c>
      <c r="J73" s="90"/>
      <c r="K73" s="90"/>
      <c r="L73" s="90"/>
      <c r="M73" s="90"/>
      <c r="N73" s="108">
        <f t="shared" si="39"/>
        <v>0</v>
      </c>
      <c r="O73" s="90"/>
      <c r="P73" s="90"/>
      <c r="Q73" s="90"/>
      <c r="R73" s="90"/>
      <c r="S73" s="108">
        <f t="shared" si="40"/>
        <v>0</v>
      </c>
      <c r="T73" s="90"/>
      <c r="U73" s="90"/>
      <c r="V73" s="90"/>
      <c r="W73" s="90"/>
      <c r="X73" s="108">
        <f t="shared" si="41"/>
        <v>0</v>
      </c>
      <c r="Y73" s="93">
        <f t="shared" si="42"/>
        <v>0</v>
      </c>
      <c r="Z73" s="93">
        <f t="shared" si="43"/>
        <v>0</v>
      </c>
      <c r="AA73" s="93">
        <f t="shared" si="44"/>
        <v>0</v>
      </c>
      <c r="AB73" s="93">
        <f t="shared" si="45"/>
        <v>0</v>
      </c>
      <c r="AC73" s="93">
        <f t="shared" si="46"/>
        <v>0</v>
      </c>
      <c r="AD73" s="93">
        <f t="shared" si="47"/>
        <v>0</v>
      </c>
    </row>
    <row r="74">
      <c r="A74" s="106" t="s">
        <v>163</v>
      </c>
      <c r="B74" s="106"/>
      <c r="C74" s="87">
        <v>32.0</v>
      </c>
      <c r="D74" s="107">
        <f t="shared" si="37"/>
        <v>0.0625</v>
      </c>
      <c r="E74" s="90"/>
      <c r="F74" s="90"/>
      <c r="G74" s="90"/>
      <c r="H74" s="90"/>
      <c r="I74" s="108">
        <f t="shared" si="38"/>
        <v>0</v>
      </c>
      <c r="J74" s="90"/>
      <c r="K74" s="90" t="s">
        <v>20</v>
      </c>
      <c r="L74" s="90"/>
      <c r="M74" s="90"/>
      <c r="N74" s="108">
        <f t="shared" si="39"/>
        <v>1</v>
      </c>
      <c r="O74" s="90"/>
      <c r="P74" s="90"/>
      <c r="Q74" s="90"/>
      <c r="R74" s="90" t="s">
        <v>20</v>
      </c>
      <c r="S74" s="108">
        <f t="shared" si="40"/>
        <v>1</v>
      </c>
      <c r="T74" s="90"/>
      <c r="U74" s="90"/>
      <c r="V74" s="90"/>
      <c r="W74" s="90"/>
      <c r="X74" s="108">
        <f t="shared" si="41"/>
        <v>0</v>
      </c>
      <c r="Y74" s="93">
        <f t="shared" si="42"/>
        <v>0</v>
      </c>
      <c r="Z74" s="93">
        <f t="shared" si="43"/>
        <v>0</v>
      </c>
      <c r="AA74" s="93">
        <f t="shared" si="44"/>
        <v>0</v>
      </c>
      <c r="AB74" s="93">
        <f t="shared" si="45"/>
        <v>2</v>
      </c>
      <c r="AC74" s="93">
        <f t="shared" si="46"/>
        <v>0</v>
      </c>
      <c r="AD74" s="93">
        <f t="shared" si="47"/>
        <v>0</v>
      </c>
    </row>
    <row r="75">
      <c r="B75" s="106"/>
      <c r="C75" s="110"/>
      <c r="D75" s="107" t="str">
        <f t="shared" si="37"/>
        <v>#DIV/0!</v>
      </c>
      <c r="E75" s="90"/>
      <c r="F75" s="90"/>
      <c r="G75" s="90"/>
      <c r="H75" s="90"/>
      <c r="I75" s="108">
        <f t="shared" si="38"/>
        <v>0</v>
      </c>
      <c r="J75" s="90"/>
      <c r="K75" s="90"/>
      <c r="L75" s="90"/>
      <c r="M75" s="90"/>
      <c r="N75" s="108">
        <f t="shared" si="39"/>
        <v>0</v>
      </c>
      <c r="O75" s="90"/>
      <c r="P75" s="90"/>
      <c r="Q75" s="90"/>
      <c r="R75" s="90"/>
      <c r="S75" s="108">
        <f t="shared" si="40"/>
        <v>0</v>
      </c>
      <c r="T75" s="90"/>
      <c r="U75" s="90"/>
      <c r="V75" s="90"/>
      <c r="W75" s="90"/>
      <c r="X75" s="108">
        <f t="shared" si="41"/>
        <v>0</v>
      </c>
      <c r="Y75" s="93">
        <f t="shared" si="42"/>
        <v>0</v>
      </c>
      <c r="Z75" s="93">
        <f t="shared" si="43"/>
        <v>0</v>
      </c>
      <c r="AA75" s="93">
        <f t="shared" si="44"/>
        <v>0</v>
      </c>
      <c r="AB75" s="93">
        <f t="shared" si="45"/>
        <v>0</v>
      </c>
      <c r="AC75" s="93">
        <f t="shared" si="46"/>
        <v>0</v>
      </c>
      <c r="AD75" s="93">
        <f t="shared" si="47"/>
        <v>0</v>
      </c>
    </row>
    <row r="76">
      <c r="A76" s="118"/>
      <c r="B76" s="106"/>
      <c r="C76" s="110"/>
      <c r="D76" s="107" t="str">
        <f t="shared" si="37"/>
        <v>#DIV/0!</v>
      </c>
      <c r="E76" s="90"/>
      <c r="F76" s="90"/>
      <c r="G76" s="90"/>
      <c r="H76" s="90"/>
      <c r="I76" s="108">
        <f t="shared" si="38"/>
        <v>0</v>
      </c>
      <c r="J76" s="90"/>
      <c r="K76" s="90"/>
      <c r="L76" s="90"/>
      <c r="M76" s="90"/>
      <c r="N76" s="108">
        <f t="shared" si="39"/>
        <v>0</v>
      </c>
      <c r="O76" s="90"/>
      <c r="P76" s="90"/>
      <c r="Q76" s="90"/>
      <c r="R76" s="90"/>
      <c r="S76" s="108">
        <f t="shared" si="40"/>
        <v>0</v>
      </c>
      <c r="T76" s="90"/>
      <c r="U76" s="90"/>
      <c r="V76" s="90"/>
      <c r="W76" s="90"/>
      <c r="X76" s="108">
        <f t="shared" si="41"/>
        <v>0</v>
      </c>
      <c r="Y76" s="93">
        <f t="shared" si="42"/>
        <v>0</v>
      </c>
      <c r="Z76" s="93">
        <f t="shared" si="43"/>
        <v>0</v>
      </c>
      <c r="AA76" s="93">
        <f t="shared" si="44"/>
        <v>0</v>
      </c>
      <c r="AB76" s="93">
        <f t="shared" si="45"/>
        <v>0</v>
      </c>
      <c r="AC76" s="93">
        <f t="shared" si="46"/>
        <v>0</v>
      </c>
      <c r="AD76" s="93">
        <f t="shared" si="47"/>
        <v>0</v>
      </c>
    </row>
    <row r="77">
      <c r="A77" s="118"/>
      <c r="B77" s="106"/>
      <c r="C77" s="110"/>
      <c r="D77" s="107" t="str">
        <f t="shared" si="37"/>
        <v>#DIV/0!</v>
      </c>
      <c r="E77" s="111"/>
      <c r="F77" s="111"/>
      <c r="G77" s="111"/>
      <c r="H77" s="111"/>
      <c r="I77" s="108">
        <f t="shared" si="38"/>
        <v>0</v>
      </c>
      <c r="J77" s="111"/>
      <c r="K77" s="111"/>
      <c r="L77" s="111"/>
      <c r="M77" s="111"/>
      <c r="N77" s="108">
        <f t="shared" si="39"/>
        <v>0</v>
      </c>
      <c r="O77" s="111"/>
      <c r="P77" s="111"/>
      <c r="Q77" s="111"/>
      <c r="R77" s="111"/>
      <c r="S77" s="108">
        <f t="shared" si="40"/>
        <v>0</v>
      </c>
      <c r="T77" s="111"/>
      <c r="U77" s="111"/>
      <c r="V77" s="111"/>
      <c r="W77" s="111"/>
      <c r="X77" s="108">
        <f t="shared" si="41"/>
        <v>0</v>
      </c>
      <c r="Y77" s="93">
        <f t="shared" si="42"/>
        <v>0</v>
      </c>
      <c r="Z77" s="93">
        <f t="shared" si="43"/>
        <v>0</v>
      </c>
      <c r="AA77" s="93">
        <f t="shared" si="44"/>
        <v>0</v>
      </c>
      <c r="AB77" s="93">
        <f t="shared" si="45"/>
        <v>0</v>
      </c>
      <c r="AC77" s="93">
        <f t="shared" si="46"/>
        <v>0</v>
      </c>
      <c r="AD77" s="93">
        <f t="shared" si="47"/>
        <v>0</v>
      </c>
    </row>
    <row r="78">
      <c r="A78" s="116"/>
      <c r="B78" s="116"/>
      <c r="C78" s="117"/>
      <c r="D78" s="100"/>
      <c r="E78" s="101"/>
      <c r="F78" s="101"/>
      <c r="G78" s="101"/>
      <c r="H78" s="101"/>
      <c r="I78" s="102">
        <f>SUM(I61:I77)</f>
        <v>1</v>
      </c>
      <c r="J78" s="101"/>
      <c r="K78" s="101"/>
      <c r="L78" s="101"/>
      <c r="M78" s="101"/>
      <c r="N78" s="102">
        <f>SUM(N61:N77)</f>
        <v>7</v>
      </c>
      <c r="O78" s="101"/>
      <c r="P78" s="101"/>
      <c r="Q78" s="101"/>
      <c r="R78" s="101"/>
      <c r="S78" s="102">
        <f>SUM(S61:S77)</f>
        <v>4</v>
      </c>
      <c r="T78" s="101"/>
      <c r="U78" s="101"/>
      <c r="V78" s="101"/>
      <c r="W78" s="101"/>
      <c r="X78" s="102">
        <f>SUM(X61:X77)</f>
        <v>8</v>
      </c>
      <c r="Y78" s="103">
        <f t="shared" ref="Y78:AD78" si="48">SUM(Y61:Y73)</f>
        <v>0</v>
      </c>
      <c r="Z78" s="103">
        <f t="shared" si="48"/>
        <v>0</v>
      </c>
      <c r="AA78" s="103">
        <f t="shared" si="48"/>
        <v>0</v>
      </c>
      <c r="AB78" s="103">
        <f t="shared" si="48"/>
        <v>18</v>
      </c>
      <c r="AC78" s="103">
        <f t="shared" si="48"/>
        <v>0</v>
      </c>
      <c r="AD78" s="103">
        <f t="shared" si="48"/>
        <v>0</v>
      </c>
    </row>
    <row r="79">
      <c r="A79" s="79" t="s">
        <v>176</v>
      </c>
      <c r="B79" s="2"/>
      <c r="C79" s="80"/>
      <c r="D79" s="81"/>
      <c r="E79" s="8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54"/>
      <c r="Z79" s="54"/>
      <c r="AA79" s="54"/>
      <c r="AB79" s="54"/>
      <c r="AC79" s="83"/>
      <c r="AD79" s="84"/>
    </row>
    <row r="80">
      <c r="A80" s="85" t="s">
        <v>67</v>
      </c>
      <c r="B80" s="86"/>
      <c r="C80" s="87">
        <v>48.0</v>
      </c>
      <c r="D80" s="88">
        <f t="shared" ref="D80:D96" si="49">(I80+N80+S80+X80)/C80</f>
        <v>0.08333333333</v>
      </c>
      <c r="E80" s="89"/>
      <c r="F80" s="90"/>
      <c r="G80" s="90" t="s">
        <v>20</v>
      </c>
      <c r="H80" s="90"/>
      <c r="I80" s="91">
        <f t="shared" ref="I80:I96" si="50">COUNTA(E80:H80)</f>
        <v>1</v>
      </c>
      <c r="J80" s="89" t="s">
        <v>20</v>
      </c>
      <c r="K80" s="90"/>
      <c r="L80" s="90"/>
      <c r="M80" s="90" t="s">
        <v>20</v>
      </c>
      <c r="N80" s="91">
        <f t="shared" ref="N80:N96" si="51">COUNTA(J80:M80)</f>
        <v>2</v>
      </c>
      <c r="O80" s="89" t="s">
        <v>20</v>
      </c>
      <c r="P80" s="90"/>
      <c r="Q80" s="90"/>
      <c r="R80" s="90"/>
      <c r="S80" s="91">
        <f t="shared" ref="S80:S96" si="52">COUNTA(O80:R80)</f>
        <v>1</v>
      </c>
      <c r="T80" s="92"/>
      <c r="U80" s="90"/>
      <c r="V80" s="90"/>
      <c r="W80" s="90"/>
      <c r="X80" s="91">
        <f t="shared" ref="X80:X96" si="53">COUNTA(T80:W80)</f>
        <v>0</v>
      </c>
      <c r="Y80" s="63">
        <f t="shared" ref="Y80:Y96" si="54">COUNTIF(E80:X80,$E$1)</f>
        <v>0</v>
      </c>
      <c r="Z80" s="63">
        <f t="shared" ref="Z80:Z96" si="55">COUNTIF(E80:X80,$F$1)</f>
        <v>0</v>
      </c>
      <c r="AA80" s="63">
        <f t="shared" ref="AA80:AA96" si="56">COUNTIF(E80:X80,$G$1)</f>
        <v>0</v>
      </c>
      <c r="AB80" s="63">
        <f t="shared" ref="AB80:AB96" si="57">COUNTIF(E80:X80,$H$1)</f>
        <v>4</v>
      </c>
      <c r="AC80" s="93">
        <f t="shared" ref="AC80:AC96" si="58">COUNTIF(E80:X80,$I$1)</f>
        <v>0</v>
      </c>
      <c r="AD80" s="93">
        <f t="shared" ref="AD80:AD96" si="59">COUNTIF(E80:X80,$J$1)</f>
        <v>0</v>
      </c>
    </row>
    <row r="81">
      <c r="A81" s="85" t="s">
        <v>122</v>
      </c>
      <c r="B81" s="86"/>
      <c r="C81" s="87">
        <v>48.0</v>
      </c>
      <c r="D81" s="88">
        <f t="shared" si="49"/>
        <v>0.02083333333</v>
      </c>
      <c r="E81" s="90"/>
      <c r="F81" s="90"/>
      <c r="G81" s="90"/>
      <c r="H81" s="90"/>
      <c r="I81" s="91">
        <f t="shared" si="50"/>
        <v>0</v>
      </c>
      <c r="J81" s="90"/>
      <c r="K81" s="90"/>
      <c r="L81" s="90"/>
      <c r="M81" s="90"/>
      <c r="N81" s="91">
        <f t="shared" si="51"/>
        <v>0</v>
      </c>
      <c r="O81" s="90"/>
      <c r="P81" s="90"/>
      <c r="Q81" s="90"/>
      <c r="R81" s="90"/>
      <c r="S81" s="91">
        <f t="shared" si="52"/>
        <v>0</v>
      </c>
      <c r="T81" s="90"/>
      <c r="U81" s="90"/>
      <c r="V81" s="90"/>
      <c r="W81" s="90" t="s">
        <v>20</v>
      </c>
      <c r="X81" s="91">
        <f t="shared" si="53"/>
        <v>1</v>
      </c>
      <c r="Y81" s="63">
        <f t="shared" si="54"/>
        <v>0</v>
      </c>
      <c r="Z81" s="63">
        <f t="shared" si="55"/>
        <v>0</v>
      </c>
      <c r="AA81" s="63">
        <f t="shared" si="56"/>
        <v>0</v>
      </c>
      <c r="AB81" s="63">
        <f t="shared" si="57"/>
        <v>1</v>
      </c>
      <c r="AC81" s="93">
        <f t="shared" si="58"/>
        <v>0</v>
      </c>
      <c r="AD81" s="93">
        <f t="shared" si="59"/>
        <v>0</v>
      </c>
    </row>
    <row r="82">
      <c r="A82" s="85" t="s">
        <v>123</v>
      </c>
      <c r="B82" s="86"/>
      <c r="C82" s="87">
        <v>48.0</v>
      </c>
      <c r="D82" s="88">
        <f t="shared" si="49"/>
        <v>0.04166666667</v>
      </c>
      <c r="E82" s="90"/>
      <c r="F82" s="90"/>
      <c r="G82" s="90"/>
      <c r="H82" s="90"/>
      <c r="I82" s="91">
        <f t="shared" si="50"/>
        <v>0</v>
      </c>
      <c r="J82" s="90"/>
      <c r="K82" s="90"/>
      <c r="L82" s="90" t="s">
        <v>20</v>
      </c>
      <c r="M82" s="90"/>
      <c r="N82" s="91">
        <f t="shared" si="51"/>
        <v>1</v>
      </c>
      <c r="O82" s="90"/>
      <c r="P82" s="90"/>
      <c r="Q82" s="90"/>
      <c r="R82" s="90"/>
      <c r="S82" s="91">
        <f t="shared" si="52"/>
        <v>0</v>
      </c>
      <c r="T82" s="90"/>
      <c r="U82" s="90"/>
      <c r="V82" s="90" t="s">
        <v>20</v>
      </c>
      <c r="W82" s="90"/>
      <c r="X82" s="91">
        <f t="shared" si="53"/>
        <v>1</v>
      </c>
      <c r="Y82" s="63">
        <f t="shared" si="54"/>
        <v>0</v>
      </c>
      <c r="Z82" s="63">
        <f t="shared" si="55"/>
        <v>0</v>
      </c>
      <c r="AA82" s="63">
        <f t="shared" si="56"/>
        <v>0</v>
      </c>
      <c r="AB82" s="63">
        <f t="shared" si="57"/>
        <v>2</v>
      </c>
      <c r="AC82" s="93">
        <f t="shared" si="58"/>
        <v>0</v>
      </c>
      <c r="AD82" s="93">
        <f t="shared" si="59"/>
        <v>0</v>
      </c>
    </row>
    <row r="83">
      <c r="A83" s="85" t="s">
        <v>149</v>
      </c>
      <c r="B83" s="86"/>
      <c r="C83" s="87">
        <v>48.0</v>
      </c>
      <c r="D83" s="88">
        <f t="shared" si="49"/>
        <v>0.04166666667</v>
      </c>
      <c r="E83" s="90"/>
      <c r="F83" s="90"/>
      <c r="G83" s="90"/>
      <c r="H83" s="90"/>
      <c r="I83" s="91">
        <f t="shared" si="50"/>
        <v>0</v>
      </c>
      <c r="J83" s="90"/>
      <c r="K83" s="90"/>
      <c r="L83" s="90" t="s">
        <v>20</v>
      </c>
      <c r="M83" s="90"/>
      <c r="N83" s="91">
        <f t="shared" si="51"/>
        <v>1</v>
      </c>
      <c r="O83" s="90"/>
      <c r="P83" s="90"/>
      <c r="Q83" s="90"/>
      <c r="R83" s="90"/>
      <c r="S83" s="91">
        <f t="shared" si="52"/>
        <v>0</v>
      </c>
      <c r="T83" s="90"/>
      <c r="U83" s="90" t="s">
        <v>20</v>
      </c>
      <c r="V83" s="90"/>
      <c r="W83" s="90"/>
      <c r="X83" s="91">
        <f t="shared" si="53"/>
        <v>1</v>
      </c>
      <c r="Y83" s="63">
        <f t="shared" si="54"/>
        <v>0</v>
      </c>
      <c r="Z83" s="63">
        <f t="shared" si="55"/>
        <v>0</v>
      </c>
      <c r="AA83" s="63">
        <f t="shared" si="56"/>
        <v>0</v>
      </c>
      <c r="AB83" s="63">
        <f t="shared" si="57"/>
        <v>2</v>
      </c>
      <c r="AC83" s="93">
        <f t="shared" si="58"/>
        <v>0</v>
      </c>
      <c r="AD83" s="93">
        <f t="shared" si="59"/>
        <v>0</v>
      </c>
    </row>
    <row r="84">
      <c r="A84" s="85" t="s">
        <v>150</v>
      </c>
      <c r="B84" s="86"/>
      <c r="C84" s="87">
        <v>32.0</v>
      </c>
      <c r="D84" s="88">
        <f t="shared" si="49"/>
        <v>0.0625</v>
      </c>
      <c r="E84" s="90"/>
      <c r="F84" s="90"/>
      <c r="G84" s="90"/>
      <c r="H84" s="90"/>
      <c r="I84" s="91">
        <f t="shared" si="50"/>
        <v>0</v>
      </c>
      <c r="J84" s="90"/>
      <c r="K84" s="90"/>
      <c r="L84" s="90"/>
      <c r="M84" s="90" t="s">
        <v>20</v>
      </c>
      <c r="N84" s="91">
        <f t="shared" si="51"/>
        <v>1</v>
      </c>
      <c r="O84" s="90"/>
      <c r="P84" s="90"/>
      <c r="Q84" s="90"/>
      <c r="R84" s="90"/>
      <c r="S84" s="91">
        <f t="shared" si="52"/>
        <v>0</v>
      </c>
      <c r="T84" s="90"/>
      <c r="U84" s="90" t="s">
        <v>20</v>
      </c>
      <c r="V84" s="90"/>
      <c r="W84" s="90"/>
      <c r="X84" s="91">
        <f t="shared" si="53"/>
        <v>1</v>
      </c>
      <c r="Y84" s="63">
        <f t="shared" si="54"/>
        <v>0</v>
      </c>
      <c r="Z84" s="63">
        <f t="shared" si="55"/>
        <v>0</v>
      </c>
      <c r="AA84" s="63">
        <f t="shared" si="56"/>
        <v>0</v>
      </c>
      <c r="AB84" s="63">
        <f t="shared" si="57"/>
        <v>2</v>
      </c>
      <c r="AC84" s="93">
        <f t="shared" si="58"/>
        <v>0</v>
      </c>
      <c r="AD84" s="93">
        <f t="shared" si="59"/>
        <v>0</v>
      </c>
    </row>
    <row r="85">
      <c r="A85" s="85" t="s">
        <v>151</v>
      </c>
      <c r="B85" s="86"/>
      <c r="C85" s="87">
        <v>16.0</v>
      </c>
      <c r="D85" s="88">
        <f t="shared" si="49"/>
        <v>0</v>
      </c>
      <c r="E85" s="90"/>
      <c r="F85" s="90"/>
      <c r="G85" s="90"/>
      <c r="H85" s="90"/>
      <c r="I85" s="91">
        <f t="shared" si="50"/>
        <v>0</v>
      </c>
      <c r="J85" s="90"/>
      <c r="K85" s="90"/>
      <c r="L85" s="90"/>
      <c r="M85" s="90"/>
      <c r="N85" s="91">
        <f t="shared" si="51"/>
        <v>0</v>
      </c>
      <c r="O85" s="90"/>
      <c r="P85" s="90"/>
      <c r="Q85" s="90"/>
      <c r="R85" s="90"/>
      <c r="S85" s="91">
        <f t="shared" si="52"/>
        <v>0</v>
      </c>
      <c r="T85" s="90"/>
      <c r="U85" s="90"/>
      <c r="V85" s="90"/>
      <c r="W85" s="90"/>
      <c r="X85" s="91">
        <f t="shared" si="53"/>
        <v>0</v>
      </c>
      <c r="Y85" s="63">
        <f t="shared" si="54"/>
        <v>0</v>
      </c>
      <c r="Z85" s="63">
        <f t="shared" si="55"/>
        <v>0</v>
      </c>
      <c r="AA85" s="63">
        <f t="shared" si="56"/>
        <v>0</v>
      </c>
      <c r="AB85" s="63">
        <f t="shared" si="57"/>
        <v>0</v>
      </c>
      <c r="AC85" s="93">
        <f t="shared" si="58"/>
        <v>0</v>
      </c>
      <c r="AD85" s="93">
        <f t="shared" si="59"/>
        <v>0</v>
      </c>
    </row>
    <row r="86">
      <c r="A86" s="85" t="s">
        <v>102</v>
      </c>
      <c r="B86" s="86"/>
      <c r="C86" s="87">
        <v>16.0</v>
      </c>
      <c r="D86" s="88">
        <f t="shared" si="49"/>
        <v>0</v>
      </c>
      <c r="E86" s="90"/>
      <c r="F86" s="90"/>
      <c r="G86" s="90"/>
      <c r="H86" s="90"/>
      <c r="I86" s="91">
        <f t="shared" si="50"/>
        <v>0</v>
      </c>
      <c r="J86" s="90"/>
      <c r="K86" s="90"/>
      <c r="L86" s="90"/>
      <c r="M86" s="90"/>
      <c r="N86" s="91">
        <f t="shared" si="51"/>
        <v>0</v>
      </c>
      <c r="O86" s="90"/>
      <c r="P86" s="90"/>
      <c r="Q86" s="90"/>
      <c r="R86" s="90"/>
      <c r="S86" s="91">
        <f t="shared" si="52"/>
        <v>0</v>
      </c>
      <c r="T86" s="90"/>
      <c r="U86" s="90"/>
      <c r="V86" s="90"/>
      <c r="W86" s="90"/>
      <c r="X86" s="91">
        <f t="shared" si="53"/>
        <v>0</v>
      </c>
      <c r="Y86" s="63">
        <f t="shared" si="54"/>
        <v>0</v>
      </c>
      <c r="Z86" s="63">
        <f t="shared" si="55"/>
        <v>0</v>
      </c>
      <c r="AA86" s="63">
        <f t="shared" si="56"/>
        <v>0</v>
      </c>
      <c r="AB86" s="63">
        <f t="shared" si="57"/>
        <v>0</v>
      </c>
      <c r="AC86" s="93">
        <f t="shared" si="58"/>
        <v>0</v>
      </c>
      <c r="AD86" s="93">
        <f t="shared" si="59"/>
        <v>0</v>
      </c>
    </row>
    <row r="87">
      <c r="A87" s="85" t="s">
        <v>124</v>
      </c>
      <c r="B87" s="86"/>
      <c r="C87" s="87">
        <v>48.0</v>
      </c>
      <c r="D87" s="88">
        <f t="shared" si="49"/>
        <v>0.02083333333</v>
      </c>
      <c r="E87" s="90"/>
      <c r="F87" s="90"/>
      <c r="G87" s="90"/>
      <c r="H87" s="90"/>
      <c r="I87" s="91">
        <f t="shared" si="50"/>
        <v>0</v>
      </c>
      <c r="J87" s="90"/>
      <c r="K87" s="90"/>
      <c r="L87" s="90"/>
      <c r="M87" s="90"/>
      <c r="N87" s="91">
        <f t="shared" si="51"/>
        <v>0</v>
      </c>
      <c r="O87" s="90"/>
      <c r="P87" s="90"/>
      <c r="Q87" s="90"/>
      <c r="R87" s="90"/>
      <c r="S87" s="91">
        <f t="shared" si="52"/>
        <v>0</v>
      </c>
      <c r="T87" s="90"/>
      <c r="U87" s="90"/>
      <c r="V87" s="90" t="s">
        <v>20</v>
      </c>
      <c r="W87" s="90"/>
      <c r="X87" s="91">
        <f t="shared" si="53"/>
        <v>1</v>
      </c>
      <c r="Y87" s="63">
        <f t="shared" si="54"/>
        <v>0</v>
      </c>
      <c r="Z87" s="63">
        <f t="shared" si="55"/>
        <v>0</v>
      </c>
      <c r="AA87" s="63">
        <f t="shared" si="56"/>
        <v>0</v>
      </c>
      <c r="AB87" s="63">
        <f t="shared" si="57"/>
        <v>1</v>
      </c>
      <c r="AC87" s="93">
        <f t="shared" si="58"/>
        <v>0</v>
      </c>
      <c r="AD87" s="93">
        <f t="shared" si="59"/>
        <v>0</v>
      </c>
    </row>
    <row r="88">
      <c r="A88" s="85" t="s">
        <v>152</v>
      </c>
      <c r="B88" s="86"/>
      <c r="C88" s="87">
        <v>16.0</v>
      </c>
      <c r="D88" s="88">
        <f t="shared" si="49"/>
        <v>0.0625</v>
      </c>
      <c r="E88" s="90"/>
      <c r="F88" s="90"/>
      <c r="G88" s="90"/>
      <c r="H88" s="90"/>
      <c r="I88" s="91">
        <f t="shared" si="50"/>
        <v>0</v>
      </c>
      <c r="J88" s="90"/>
      <c r="K88" s="90"/>
      <c r="L88" s="90"/>
      <c r="M88" s="90"/>
      <c r="N88" s="91">
        <f t="shared" si="51"/>
        <v>0</v>
      </c>
      <c r="O88" s="90"/>
      <c r="P88" s="90"/>
      <c r="Q88" s="90"/>
      <c r="R88" s="90"/>
      <c r="S88" s="91">
        <f t="shared" si="52"/>
        <v>0</v>
      </c>
      <c r="T88" s="90" t="s">
        <v>20</v>
      </c>
      <c r="U88" s="90"/>
      <c r="V88" s="90"/>
      <c r="W88" s="90"/>
      <c r="X88" s="91">
        <f t="shared" si="53"/>
        <v>1</v>
      </c>
      <c r="Y88" s="63">
        <f t="shared" si="54"/>
        <v>0</v>
      </c>
      <c r="Z88" s="63">
        <f t="shared" si="55"/>
        <v>0</v>
      </c>
      <c r="AA88" s="63">
        <f t="shared" si="56"/>
        <v>0</v>
      </c>
      <c r="AB88" s="63">
        <f t="shared" si="57"/>
        <v>1</v>
      </c>
      <c r="AC88" s="93">
        <f t="shared" si="58"/>
        <v>0</v>
      </c>
      <c r="AD88" s="93">
        <f t="shared" si="59"/>
        <v>0</v>
      </c>
    </row>
    <row r="89">
      <c r="A89" s="85" t="s">
        <v>125</v>
      </c>
      <c r="B89" s="86"/>
      <c r="C89" s="87">
        <v>32.0</v>
      </c>
      <c r="D89" s="88">
        <f t="shared" si="49"/>
        <v>0.0625</v>
      </c>
      <c r="E89" s="90"/>
      <c r="F89" s="90"/>
      <c r="G89" s="90"/>
      <c r="H89" s="90"/>
      <c r="I89" s="91">
        <f t="shared" si="50"/>
        <v>0</v>
      </c>
      <c r="J89" s="90"/>
      <c r="K89" s="90"/>
      <c r="L89" s="90"/>
      <c r="M89" s="90" t="s">
        <v>20</v>
      </c>
      <c r="N89" s="91">
        <f t="shared" si="51"/>
        <v>1</v>
      </c>
      <c r="O89" s="90"/>
      <c r="P89" s="90"/>
      <c r="Q89" s="90"/>
      <c r="R89" s="90"/>
      <c r="S89" s="91">
        <f t="shared" si="52"/>
        <v>0</v>
      </c>
      <c r="T89" s="90"/>
      <c r="U89" s="90"/>
      <c r="V89" s="90"/>
      <c r="W89" s="90" t="s">
        <v>20</v>
      </c>
      <c r="X89" s="91">
        <f t="shared" si="53"/>
        <v>1</v>
      </c>
      <c r="Y89" s="63">
        <f t="shared" si="54"/>
        <v>0</v>
      </c>
      <c r="Z89" s="63">
        <f t="shared" si="55"/>
        <v>0</v>
      </c>
      <c r="AA89" s="63">
        <f t="shared" si="56"/>
        <v>0</v>
      </c>
      <c r="AB89" s="63">
        <f t="shared" si="57"/>
        <v>2</v>
      </c>
      <c r="AC89" s="93">
        <f t="shared" si="58"/>
        <v>0</v>
      </c>
      <c r="AD89" s="93">
        <f t="shared" si="59"/>
        <v>0</v>
      </c>
    </row>
    <row r="90">
      <c r="A90" s="85" t="s">
        <v>153</v>
      </c>
      <c r="B90" s="86"/>
      <c r="C90" s="87">
        <v>32.0</v>
      </c>
      <c r="D90" s="88">
        <f t="shared" si="49"/>
        <v>0.0625</v>
      </c>
      <c r="E90" s="90"/>
      <c r="F90" s="90"/>
      <c r="G90" s="90"/>
      <c r="H90" s="90"/>
      <c r="I90" s="91">
        <f t="shared" si="50"/>
        <v>0</v>
      </c>
      <c r="J90" s="90"/>
      <c r="K90" s="90"/>
      <c r="L90" s="90"/>
      <c r="M90" s="90"/>
      <c r="N90" s="91">
        <f t="shared" si="51"/>
        <v>0</v>
      </c>
      <c r="O90" s="90"/>
      <c r="P90" s="90"/>
      <c r="Q90" s="90"/>
      <c r="R90" s="90" t="s">
        <v>20</v>
      </c>
      <c r="S90" s="91">
        <f t="shared" si="52"/>
        <v>1</v>
      </c>
      <c r="T90" s="90"/>
      <c r="U90" s="90"/>
      <c r="V90" s="90"/>
      <c r="W90" s="90" t="s">
        <v>20</v>
      </c>
      <c r="X90" s="91">
        <f t="shared" si="53"/>
        <v>1</v>
      </c>
      <c r="Y90" s="63">
        <f t="shared" si="54"/>
        <v>0</v>
      </c>
      <c r="Z90" s="63">
        <f t="shared" si="55"/>
        <v>0</v>
      </c>
      <c r="AA90" s="63">
        <f t="shared" si="56"/>
        <v>0</v>
      </c>
      <c r="AB90" s="63">
        <f t="shared" si="57"/>
        <v>2</v>
      </c>
      <c r="AC90" s="93">
        <f t="shared" si="58"/>
        <v>0</v>
      </c>
      <c r="AD90" s="93">
        <f t="shared" si="59"/>
        <v>0</v>
      </c>
    </row>
    <row r="91">
      <c r="A91" s="85" t="s">
        <v>126</v>
      </c>
      <c r="B91" s="86"/>
      <c r="C91" s="87">
        <v>32.0</v>
      </c>
      <c r="D91" s="88">
        <f t="shared" si="49"/>
        <v>0.03125</v>
      </c>
      <c r="E91" s="90"/>
      <c r="F91" s="90"/>
      <c r="G91" s="90"/>
      <c r="H91" s="90"/>
      <c r="I91" s="91">
        <f t="shared" si="50"/>
        <v>0</v>
      </c>
      <c r="J91" s="90"/>
      <c r="K91" s="90"/>
      <c r="L91" s="90"/>
      <c r="M91" s="90"/>
      <c r="N91" s="91">
        <f t="shared" si="51"/>
        <v>0</v>
      </c>
      <c r="O91" s="90" t="s">
        <v>20</v>
      </c>
      <c r="P91" s="90"/>
      <c r="Q91" s="90"/>
      <c r="R91" s="90"/>
      <c r="S91" s="91">
        <f t="shared" si="52"/>
        <v>1</v>
      </c>
      <c r="T91" s="90"/>
      <c r="U91" s="90"/>
      <c r="V91" s="90"/>
      <c r="W91" s="90"/>
      <c r="X91" s="91">
        <f t="shared" si="53"/>
        <v>0</v>
      </c>
      <c r="Y91" s="63">
        <f t="shared" si="54"/>
        <v>0</v>
      </c>
      <c r="Z91" s="63">
        <f t="shared" si="55"/>
        <v>0</v>
      </c>
      <c r="AA91" s="63">
        <f t="shared" si="56"/>
        <v>0</v>
      </c>
      <c r="AB91" s="63">
        <f t="shared" si="57"/>
        <v>1</v>
      </c>
      <c r="AC91" s="93">
        <f t="shared" si="58"/>
        <v>0</v>
      </c>
      <c r="AD91" s="93">
        <f t="shared" si="59"/>
        <v>0</v>
      </c>
    </row>
    <row r="92">
      <c r="A92" s="106" t="s">
        <v>76</v>
      </c>
      <c r="B92" s="106"/>
      <c r="C92" s="87">
        <v>32.0</v>
      </c>
      <c r="D92" s="107">
        <f t="shared" si="49"/>
        <v>0</v>
      </c>
      <c r="E92" s="90"/>
      <c r="F92" s="90"/>
      <c r="G92" s="90"/>
      <c r="H92" s="90"/>
      <c r="I92" s="108">
        <f t="shared" si="50"/>
        <v>0</v>
      </c>
      <c r="J92" s="90"/>
      <c r="K92" s="90"/>
      <c r="L92" s="90"/>
      <c r="M92" s="90"/>
      <c r="N92" s="108">
        <f t="shared" si="51"/>
        <v>0</v>
      </c>
      <c r="O92" s="90"/>
      <c r="P92" s="90"/>
      <c r="Q92" s="90"/>
      <c r="R92" s="90"/>
      <c r="S92" s="108">
        <f t="shared" si="52"/>
        <v>0</v>
      </c>
      <c r="T92" s="90"/>
      <c r="U92" s="90"/>
      <c r="V92" s="90"/>
      <c r="W92" s="90"/>
      <c r="X92" s="108">
        <f t="shared" si="53"/>
        <v>0</v>
      </c>
      <c r="Y92" s="93">
        <f t="shared" si="54"/>
        <v>0</v>
      </c>
      <c r="Z92" s="93">
        <f t="shared" si="55"/>
        <v>0</v>
      </c>
      <c r="AA92" s="93">
        <f t="shared" si="56"/>
        <v>0</v>
      </c>
      <c r="AB92" s="93">
        <f t="shared" si="57"/>
        <v>0</v>
      </c>
      <c r="AC92" s="93">
        <f t="shared" si="58"/>
        <v>0</v>
      </c>
      <c r="AD92" s="93">
        <f t="shared" si="59"/>
        <v>0</v>
      </c>
    </row>
    <row r="93">
      <c r="A93" s="106" t="s">
        <v>163</v>
      </c>
      <c r="B93" s="106"/>
      <c r="C93" s="87">
        <v>32.0</v>
      </c>
      <c r="D93" s="107">
        <f t="shared" si="49"/>
        <v>0.0625</v>
      </c>
      <c r="E93" s="90"/>
      <c r="F93" s="90"/>
      <c r="G93" s="90"/>
      <c r="H93" s="90"/>
      <c r="I93" s="108">
        <f t="shared" si="50"/>
        <v>0</v>
      </c>
      <c r="J93" s="90"/>
      <c r="K93" s="90" t="s">
        <v>20</v>
      </c>
      <c r="L93" s="90"/>
      <c r="M93" s="90"/>
      <c r="N93" s="108">
        <f t="shared" si="51"/>
        <v>1</v>
      </c>
      <c r="O93" s="90"/>
      <c r="P93" s="90"/>
      <c r="Q93" s="90"/>
      <c r="R93" s="90" t="s">
        <v>20</v>
      </c>
      <c r="S93" s="108">
        <f t="shared" si="52"/>
        <v>1</v>
      </c>
      <c r="T93" s="90"/>
      <c r="U93" s="90"/>
      <c r="V93" s="90"/>
      <c r="W93" s="90"/>
      <c r="X93" s="108">
        <f t="shared" si="53"/>
        <v>0</v>
      </c>
      <c r="Y93" s="93">
        <f t="shared" si="54"/>
        <v>0</v>
      </c>
      <c r="Z93" s="93">
        <f t="shared" si="55"/>
        <v>0</v>
      </c>
      <c r="AA93" s="93">
        <f t="shared" si="56"/>
        <v>0</v>
      </c>
      <c r="AB93" s="93">
        <f t="shared" si="57"/>
        <v>2</v>
      </c>
      <c r="AC93" s="93">
        <f t="shared" si="58"/>
        <v>0</v>
      </c>
      <c r="AD93" s="93">
        <f t="shared" si="59"/>
        <v>0</v>
      </c>
    </row>
    <row r="94">
      <c r="B94" s="106"/>
      <c r="C94" s="110"/>
      <c r="D94" s="107" t="str">
        <f t="shared" si="49"/>
        <v>#DIV/0!</v>
      </c>
      <c r="E94" s="90"/>
      <c r="F94" s="90"/>
      <c r="G94" s="90"/>
      <c r="H94" s="90"/>
      <c r="I94" s="108">
        <f t="shared" si="50"/>
        <v>0</v>
      </c>
      <c r="J94" s="90"/>
      <c r="K94" s="90"/>
      <c r="L94" s="90"/>
      <c r="M94" s="90"/>
      <c r="N94" s="108">
        <f t="shared" si="51"/>
        <v>0</v>
      </c>
      <c r="O94" s="90"/>
      <c r="P94" s="90"/>
      <c r="Q94" s="90"/>
      <c r="R94" s="90"/>
      <c r="S94" s="108">
        <f t="shared" si="52"/>
        <v>0</v>
      </c>
      <c r="T94" s="90"/>
      <c r="U94" s="90"/>
      <c r="V94" s="90"/>
      <c r="W94" s="90"/>
      <c r="X94" s="108">
        <f t="shared" si="53"/>
        <v>0</v>
      </c>
      <c r="Y94" s="93">
        <f t="shared" si="54"/>
        <v>0</v>
      </c>
      <c r="Z94" s="93">
        <f t="shared" si="55"/>
        <v>0</v>
      </c>
      <c r="AA94" s="93">
        <f t="shared" si="56"/>
        <v>0</v>
      </c>
      <c r="AB94" s="93">
        <f t="shared" si="57"/>
        <v>0</v>
      </c>
      <c r="AC94" s="93">
        <f t="shared" si="58"/>
        <v>0</v>
      </c>
      <c r="AD94" s="93">
        <f t="shared" si="59"/>
        <v>0</v>
      </c>
    </row>
    <row r="95">
      <c r="A95" s="118"/>
      <c r="B95" s="106"/>
      <c r="C95" s="110"/>
      <c r="D95" s="107" t="str">
        <f t="shared" si="49"/>
        <v>#DIV/0!</v>
      </c>
      <c r="E95" s="90"/>
      <c r="F95" s="90"/>
      <c r="G95" s="90"/>
      <c r="H95" s="90"/>
      <c r="I95" s="108">
        <f t="shared" si="50"/>
        <v>0</v>
      </c>
      <c r="J95" s="90"/>
      <c r="K95" s="90"/>
      <c r="L95" s="90"/>
      <c r="M95" s="90"/>
      <c r="N95" s="108">
        <f t="shared" si="51"/>
        <v>0</v>
      </c>
      <c r="O95" s="90"/>
      <c r="P95" s="90"/>
      <c r="Q95" s="90"/>
      <c r="R95" s="90"/>
      <c r="S95" s="108">
        <f t="shared" si="52"/>
        <v>0</v>
      </c>
      <c r="T95" s="90"/>
      <c r="U95" s="90"/>
      <c r="V95" s="90"/>
      <c r="W95" s="90"/>
      <c r="X95" s="108">
        <f t="shared" si="53"/>
        <v>0</v>
      </c>
      <c r="Y95" s="93">
        <f t="shared" si="54"/>
        <v>0</v>
      </c>
      <c r="Z95" s="93">
        <f t="shared" si="55"/>
        <v>0</v>
      </c>
      <c r="AA95" s="93">
        <f t="shared" si="56"/>
        <v>0</v>
      </c>
      <c r="AB95" s="93">
        <f t="shared" si="57"/>
        <v>0</v>
      </c>
      <c r="AC95" s="93">
        <f t="shared" si="58"/>
        <v>0</v>
      </c>
      <c r="AD95" s="93">
        <f t="shared" si="59"/>
        <v>0</v>
      </c>
    </row>
    <row r="96">
      <c r="A96" s="118"/>
      <c r="B96" s="106"/>
      <c r="C96" s="110"/>
      <c r="D96" s="107" t="str">
        <f t="shared" si="49"/>
        <v>#DIV/0!</v>
      </c>
      <c r="E96" s="111"/>
      <c r="F96" s="111"/>
      <c r="G96" s="111"/>
      <c r="H96" s="111"/>
      <c r="I96" s="108">
        <f t="shared" si="50"/>
        <v>0</v>
      </c>
      <c r="J96" s="111"/>
      <c r="K96" s="111"/>
      <c r="L96" s="111"/>
      <c r="M96" s="111"/>
      <c r="N96" s="108">
        <f t="shared" si="51"/>
        <v>0</v>
      </c>
      <c r="O96" s="111"/>
      <c r="P96" s="111"/>
      <c r="Q96" s="111"/>
      <c r="R96" s="111"/>
      <c r="S96" s="108">
        <f t="shared" si="52"/>
        <v>0</v>
      </c>
      <c r="T96" s="111"/>
      <c r="U96" s="111"/>
      <c r="V96" s="111"/>
      <c r="W96" s="111"/>
      <c r="X96" s="108">
        <f t="shared" si="53"/>
        <v>0</v>
      </c>
      <c r="Y96" s="93">
        <f t="shared" si="54"/>
        <v>0</v>
      </c>
      <c r="Z96" s="93">
        <f t="shared" si="55"/>
        <v>0</v>
      </c>
      <c r="AA96" s="93">
        <f t="shared" si="56"/>
        <v>0</v>
      </c>
      <c r="AB96" s="93">
        <f t="shared" si="57"/>
        <v>0</v>
      </c>
      <c r="AC96" s="93">
        <f t="shared" si="58"/>
        <v>0</v>
      </c>
      <c r="AD96" s="93">
        <f t="shared" si="59"/>
        <v>0</v>
      </c>
    </row>
    <row r="97">
      <c r="A97" s="116"/>
      <c r="B97" s="116"/>
      <c r="C97" s="117"/>
      <c r="D97" s="100"/>
      <c r="E97" s="101"/>
      <c r="F97" s="101"/>
      <c r="G97" s="101"/>
      <c r="H97" s="101"/>
      <c r="I97" s="102">
        <f>SUM(I80:I96)</f>
        <v>1</v>
      </c>
      <c r="J97" s="101"/>
      <c r="K97" s="101"/>
      <c r="L97" s="101"/>
      <c r="M97" s="101"/>
      <c r="N97" s="102">
        <f>SUM(N80:N96)</f>
        <v>7</v>
      </c>
      <c r="O97" s="101"/>
      <c r="P97" s="101"/>
      <c r="Q97" s="101"/>
      <c r="R97" s="101"/>
      <c r="S97" s="102">
        <f>SUM(S80:S96)</f>
        <v>4</v>
      </c>
      <c r="T97" s="101"/>
      <c r="U97" s="101"/>
      <c r="V97" s="101"/>
      <c r="W97" s="101"/>
      <c r="X97" s="102">
        <f>SUM(X80:X96)</f>
        <v>8</v>
      </c>
      <c r="Y97" s="103">
        <f t="shared" ref="Y97:AD97" si="60">SUM(Y80:Y92)</f>
        <v>0</v>
      </c>
      <c r="Z97" s="103">
        <f t="shared" si="60"/>
        <v>0</v>
      </c>
      <c r="AA97" s="103">
        <f t="shared" si="60"/>
        <v>0</v>
      </c>
      <c r="AB97" s="103">
        <f t="shared" si="60"/>
        <v>18</v>
      </c>
      <c r="AC97" s="103">
        <f t="shared" si="60"/>
        <v>0</v>
      </c>
      <c r="AD97" s="103">
        <f t="shared" si="60"/>
        <v>0</v>
      </c>
    </row>
  </sheetData>
  <mergeCells count="18">
    <mergeCell ref="A1:B1"/>
    <mergeCell ref="A6:B6"/>
    <mergeCell ref="A22:B22"/>
    <mergeCell ref="A41:B41"/>
    <mergeCell ref="A60:B60"/>
    <mergeCell ref="A79:B79"/>
    <mergeCell ref="E6:X6"/>
    <mergeCell ref="E22:X22"/>
    <mergeCell ref="E41:X41"/>
    <mergeCell ref="E60:X60"/>
    <mergeCell ref="E79:X79"/>
    <mergeCell ref="W1:AD2"/>
    <mergeCell ref="A3:D3"/>
    <mergeCell ref="E3:I3"/>
    <mergeCell ref="J3:N3"/>
    <mergeCell ref="O3:S3"/>
    <mergeCell ref="T3:X3"/>
    <mergeCell ref="Y3:AD3"/>
  </mergeCells>
  <conditionalFormatting sqref="D7:D20 D23:D39 D42:D58 D61:D77 D80:D96">
    <cfRule type="cellIs" dxfId="0" priority="1" operator="greaterThan">
      <formula>"10%"</formula>
    </cfRule>
  </conditionalFormatting>
  <dataValidations>
    <dataValidation type="list" allowBlank="1" showErrorMessage="1" sqref="E7:H20 J7:M20 O7:R20 T7:W20 E23:H39 J23:M39 O23:R39 T23:W39 E42:H58 J42:M58 O42:R58 T42:W58 E61:H77 J61:M77 O61:R77 T61:W77 E80:H96 J80:M96 O80:R96 T80:W96">
      <formula1>"ф,р,а,п,к,с"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4.75"/>
    <col customWidth="1" min="2" max="2" width="5.38"/>
    <col customWidth="1" min="3" max="3" width="8.5"/>
    <col customWidth="1" min="5" max="8" width="8.63"/>
    <col customWidth="1" min="9" max="9" width="5.13"/>
    <col customWidth="1" min="10" max="13" width="8.63"/>
    <col customWidth="1" min="14" max="14" width="5.13"/>
    <col customWidth="1" min="15" max="18" width="8.63"/>
    <col customWidth="1" min="19" max="19" width="5.0"/>
    <col customWidth="1" min="20" max="23" width="8.63"/>
    <col customWidth="1" min="24" max="24" width="5.0"/>
    <col customWidth="1" min="25" max="30" width="4.0"/>
  </cols>
  <sheetData>
    <row r="1" ht="37.5" customHeight="1">
      <c r="A1" s="49" t="s">
        <v>46</v>
      </c>
      <c r="B1" s="2"/>
      <c r="C1" s="50"/>
      <c r="D1" s="51" t="s">
        <v>47</v>
      </c>
      <c r="E1" s="52" t="s">
        <v>17</v>
      </c>
      <c r="F1" s="52" t="s">
        <v>18</v>
      </c>
      <c r="G1" s="52" t="s">
        <v>19</v>
      </c>
      <c r="H1" s="52" t="s">
        <v>20</v>
      </c>
      <c r="I1" s="52" t="s">
        <v>21</v>
      </c>
      <c r="J1" s="52" t="s">
        <v>22</v>
      </c>
      <c r="K1" s="53"/>
      <c r="L1" s="53"/>
      <c r="M1" s="53"/>
      <c r="N1" s="53"/>
      <c r="O1" s="53"/>
      <c r="P1" s="53"/>
      <c r="Q1" s="54"/>
      <c r="R1" s="54"/>
      <c r="S1" s="55"/>
      <c r="T1" s="55"/>
      <c r="U1" s="55"/>
      <c r="V1" s="55"/>
      <c r="W1" s="56" t="s">
        <v>48</v>
      </c>
    </row>
    <row r="2" ht="102.75" customHeight="1">
      <c r="A2" s="57" t="s">
        <v>177</v>
      </c>
      <c r="B2" s="58">
        <v>3.0</v>
      </c>
      <c r="C2" s="59"/>
      <c r="D2" s="59"/>
      <c r="E2" s="60" t="s">
        <v>23</v>
      </c>
      <c r="F2" s="61" t="s">
        <v>24</v>
      </c>
      <c r="G2" s="61" t="s">
        <v>25</v>
      </c>
      <c r="H2" s="60" t="s">
        <v>26</v>
      </c>
      <c r="I2" s="61" t="s">
        <v>27</v>
      </c>
      <c r="J2" s="61" t="s">
        <v>28</v>
      </c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62"/>
      <c r="X2" s="62"/>
      <c r="Y2" s="62"/>
      <c r="Z2" s="62"/>
      <c r="AA2" s="62"/>
      <c r="AB2" s="62"/>
      <c r="AC2" s="62"/>
      <c r="AD2" s="62"/>
    </row>
    <row r="3">
      <c r="A3" s="63" t="s">
        <v>50</v>
      </c>
      <c r="B3" s="30"/>
      <c r="C3" s="30"/>
      <c r="D3" s="2"/>
      <c r="E3" s="64" t="s">
        <v>51</v>
      </c>
      <c r="F3" s="30"/>
      <c r="G3" s="30"/>
      <c r="H3" s="30"/>
      <c r="I3" s="2"/>
      <c r="J3" s="64" t="s">
        <v>52</v>
      </c>
      <c r="K3" s="30"/>
      <c r="L3" s="30"/>
      <c r="M3" s="30"/>
      <c r="N3" s="2"/>
      <c r="O3" s="64" t="s">
        <v>53</v>
      </c>
      <c r="P3" s="30"/>
      <c r="Q3" s="30"/>
      <c r="R3" s="30"/>
      <c r="S3" s="2"/>
      <c r="T3" s="64" t="s">
        <v>54</v>
      </c>
      <c r="U3" s="30"/>
      <c r="V3" s="30"/>
      <c r="W3" s="30"/>
      <c r="X3" s="2"/>
      <c r="Y3" s="65" t="s">
        <v>55</v>
      </c>
      <c r="Z3" s="30"/>
      <c r="AA3" s="30"/>
      <c r="AB3" s="30"/>
      <c r="AC3" s="30"/>
      <c r="AD3" s="2"/>
    </row>
    <row r="4" ht="88.5" customHeight="1">
      <c r="A4" s="66" t="s">
        <v>56</v>
      </c>
      <c r="B4" s="67" t="s">
        <v>57</v>
      </c>
      <c r="C4" s="68" t="s">
        <v>58</v>
      </c>
      <c r="D4" s="69" t="s">
        <v>59</v>
      </c>
      <c r="E4" s="70" t="s">
        <v>60</v>
      </c>
      <c r="F4" s="71" t="s">
        <v>61</v>
      </c>
      <c r="G4" s="71" t="s">
        <v>62</v>
      </c>
      <c r="H4" s="71" t="s">
        <v>63</v>
      </c>
      <c r="I4" s="72" t="s">
        <v>64</v>
      </c>
      <c r="J4" s="71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71" t="s">
        <v>60</v>
      </c>
      <c r="P4" s="71" t="s">
        <v>61</v>
      </c>
      <c r="Q4" s="71" t="s">
        <v>62</v>
      </c>
      <c r="R4" s="71" t="s">
        <v>63</v>
      </c>
      <c r="S4" s="72" t="s">
        <v>64</v>
      </c>
      <c r="T4" s="71" t="s">
        <v>60</v>
      </c>
      <c r="U4" s="71" t="s">
        <v>61</v>
      </c>
      <c r="V4" s="71" t="s">
        <v>62</v>
      </c>
      <c r="W4" s="71" t="s">
        <v>63</v>
      </c>
      <c r="X4" s="72" t="s">
        <v>64</v>
      </c>
      <c r="Y4" s="73" t="s">
        <v>23</v>
      </c>
      <c r="Z4" s="74" t="s">
        <v>24</v>
      </c>
      <c r="AA4" s="74" t="s">
        <v>25</v>
      </c>
      <c r="AB4" s="74" t="s">
        <v>26</v>
      </c>
      <c r="AC4" s="75" t="s">
        <v>27</v>
      </c>
      <c r="AD4" s="73" t="s">
        <v>28</v>
      </c>
    </row>
    <row r="5">
      <c r="A5" s="76" t="s">
        <v>178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</row>
    <row r="6">
      <c r="A6" s="79" t="s">
        <v>179</v>
      </c>
      <c r="B6" s="2"/>
      <c r="C6" s="80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54"/>
      <c r="Z6" s="54"/>
      <c r="AA6" s="54"/>
      <c r="AB6" s="54"/>
      <c r="AC6" s="83"/>
      <c r="AD6" s="84"/>
    </row>
    <row r="7">
      <c r="A7" s="85" t="s">
        <v>67</v>
      </c>
      <c r="B7" s="86"/>
      <c r="C7" s="87">
        <v>32.0</v>
      </c>
      <c r="D7" s="88">
        <f t="shared" ref="D7:D21" si="1">(I7+N7+S7+X7)/C7</f>
        <v>0.03125</v>
      </c>
      <c r="E7" s="89"/>
      <c r="F7" s="90"/>
      <c r="G7" s="90"/>
      <c r="H7" s="90"/>
      <c r="I7" s="91">
        <f t="shared" ref="I7:I21" si="2">COUNTA(E7:H7)</f>
        <v>0</v>
      </c>
      <c r="J7" s="92"/>
      <c r="K7" s="90"/>
      <c r="L7" s="90"/>
      <c r="M7" s="90"/>
      <c r="N7" s="91">
        <f t="shared" ref="N7:N21" si="3">COUNTA(J7:M7)</f>
        <v>0</v>
      </c>
      <c r="O7" s="92"/>
      <c r="P7" s="90"/>
      <c r="Q7" s="90"/>
      <c r="R7" s="90" t="s">
        <v>20</v>
      </c>
      <c r="S7" s="91">
        <f t="shared" ref="S7:S21" si="4">COUNTA(O7:R7)</f>
        <v>1</v>
      </c>
      <c r="T7" s="92"/>
      <c r="U7" s="90"/>
      <c r="V7" s="90"/>
      <c r="W7" s="90"/>
      <c r="X7" s="91">
        <f t="shared" ref="X7:X21" si="5">COUNTA(T7:W7)</f>
        <v>0</v>
      </c>
      <c r="Y7" s="63">
        <f t="shared" ref="Y7:Y21" si="6">COUNTIF(E7:X7,$E$1)</f>
        <v>0</v>
      </c>
      <c r="Z7" s="63">
        <f t="shared" ref="Z7:Z21" si="7">COUNTIF(E7:X7,$F$1)</f>
        <v>0</v>
      </c>
      <c r="AA7" s="63">
        <f t="shared" ref="AA7:AA21" si="8">COUNTIF(E7:X7,$G$1)</f>
        <v>0</v>
      </c>
      <c r="AB7" s="63">
        <f t="shared" ref="AB7:AB21" si="9">COUNTIF(E7:X7,$H$1)</f>
        <v>1</v>
      </c>
      <c r="AC7" s="93">
        <f t="shared" ref="AC7:AC21" si="10">COUNTIF(E7:X7,$I$1)</f>
        <v>0</v>
      </c>
      <c r="AD7" s="93">
        <f t="shared" ref="AD7:AD21" si="11">COUNTIF(E7:X7,$J$1)</f>
        <v>0</v>
      </c>
    </row>
    <row r="8">
      <c r="A8" s="85" t="s">
        <v>122</v>
      </c>
      <c r="B8" s="86"/>
      <c r="C8" s="87">
        <v>48.0</v>
      </c>
      <c r="D8" s="88">
        <f t="shared" si="1"/>
        <v>0.04166666667</v>
      </c>
      <c r="E8" s="90"/>
      <c r="F8" s="90"/>
      <c r="G8" s="90"/>
      <c r="H8" s="90"/>
      <c r="I8" s="91">
        <f t="shared" si="2"/>
        <v>0</v>
      </c>
      <c r="J8" s="90"/>
      <c r="K8" s="90"/>
      <c r="L8" s="90"/>
      <c r="M8" s="90" t="s">
        <v>20</v>
      </c>
      <c r="N8" s="91">
        <f t="shared" si="3"/>
        <v>1</v>
      </c>
      <c r="O8" s="90"/>
      <c r="P8" s="90"/>
      <c r="Q8" s="90"/>
      <c r="R8" s="90"/>
      <c r="S8" s="91">
        <f t="shared" si="4"/>
        <v>0</v>
      </c>
      <c r="T8" s="90"/>
      <c r="U8" s="90" t="s">
        <v>20</v>
      </c>
      <c r="V8" s="90"/>
      <c r="W8" s="90"/>
      <c r="X8" s="91">
        <f t="shared" si="5"/>
        <v>1</v>
      </c>
      <c r="Y8" s="63">
        <f t="shared" si="6"/>
        <v>0</v>
      </c>
      <c r="Z8" s="63">
        <f t="shared" si="7"/>
        <v>0</v>
      </c>
      <c r="AA8" s="63">
        <f t="shared" si="8"/>
        <v>0</v>
      </c>
      <c r="AB8" s="63">
        <f t="shared" si="9"/>
        <v>2</v>
      </c>
      <c r="AC8" s="93">
        <f t="shared" si="10"/>
        <v>0</v>
      </c>
      <c r="AD8" s="93">
        <f t="shared" si="11"/>
        <v>0</v>
      </c>
    </row>
    <row r="9">
      <c r="A9" s="85" t="s">
        <v>123</v>
      </c>
      <c r="B9" s="86"/>
      <c r="C9" s="87">
        <v>48.0</v>
      </c>
      <c r="D9" s="88">
        <f t="shared" si="1"/>
        <v>0.04166666667</v>
      </c>
      <c r="E9" s="90"/>
      <c r="F9" s="90"/>
      <c r="G9" s="90"/>
      <c r="H9" s="90"/>
      <c r="I9" s="91">
        <f t="shared" si="2"/>
        <v>0</v>
      </c>
      <c r="J9" s="90"/>
      <c r="K9" s="90"/>
      <c r="L9" s="90" t="s">
        <v>20</v>
      </c>
      <c r="M9" s="90"/>
      <c r="N9" s="91">
        <f t="shared" si="3"/>
        <v>1</v>
      </c>
      <c r="O9" s="90"/>
      <c r="P9" s="90"/>
      <c r="Q9" s="90"/>
      <c r="R9" s="90"/>
      <c r="S9" s="91">
        <f t="shared" si="4"/>
        <v>0</v>
      </c>
      <c r="T9" s="90"/>
      <c r="U9" s="90"/>
      <c r="V9" s="90" t="s">
        <v>20</v>
      </c>
      <c r="W9" s="90"/>
      <c r="X9" s="91">
        <f t="shared" si="5"/>
        <v>1</v>
      </c>
      <c r="Y9" s="63">
        <f t="shared" si="6"/>
        <v>0</v>
      </c>
      <c r="Z9" s="63">
        <f t="shared" si="7"/>
        <v>0</v>
      </c>
      <c r="AA9" s="63">
        <f t="shared" si="8"/>
        <v>0</v>
      </c>
      <c r="AB9" s="63">
        <f t="shared" si="9"/>
        <v>2</v>
      </c>
      <c r="AC9" s="93">
        <f t="shared" si="10"/>
        <v>0</v>
      </c>
      <c r="AD9" s="93">
        <f t="shared" si="11"/>
        <v>0</v>
      </c>
    </row>
    <row r="10">
      <c r="A10" s="85" t="s">
        <v>149</v>
      </c>
      <c r="B10" s="86"/>
      <c r="C10" s="87">
        <v>64.0</v>
      </c>
      <c r="D10" s="88">
        <f t="shared" si="1"/>
        <v>0.046875</v>
      </c>
      <c r="E10" s="90"/>
      <c r="F10" s="90"/>
      <c r="G10" s="90"/>
      <c r="H10" s="90"/>
      <c r="I10" s="91">
        <f t="shared" si="2"/>
        <v>0</v>
      </c>
      <c r="J10" s="90" t="s">
        <v>20</v>
      </c>
      <c r="K10" s="90"/>
      <c r="L10" s="90"/>
      <c r="M10" s="90"/>
      <c r="N10" s="91">
        <f t="shared" si="3"/>
        <v>1</v>
      </c>
      <c r="O10" s="90"/>
      <c r="P10" s="90"/>
      <c r="Q10" s="90" t="s">
        <v>20</v>
      </c>
      <c r="R10" s="90"/>
      <c r="S10" s="91">
        <f t="shared" si="4"/>
        <v>1</v>
      </c>
      <c r="T10" s="90"/>
      <c r="U10" s="90"/>
      <c r="V10" s="90"/>
      <c r="W10" s="90" t="s">
        <v>20</v>
      </c>
      <c r="X10" s="91">
        <f t="shared" si="5"/>
        <v>1</v>
      </c>
      <c r="Y10" s="63">
        <f t="shared" si="6"/>
        <v>0</v>
      </c>
      <c r="Z10" s="63">
        <f t="shared" si="7"/>
        <v>0</v>
      </c>
      <c r="AA10" s="63">
        <f t="shared" si="8"/>
        <v>0</v>
      </c>
      <c r="AB10" s="63">
        <f t="shared" si="9"/>
        <v>3</v>
      </c>
      <c r="AC10" s="93">
        <f t="shared" si="10"/>
        <v>0</v>
      </c>
      <c r="AD10" s="93">
        <f t="shared" si="11"/>
        <v>0</v>
      </c>
    </row>
    <row r="11">
      <c r="A11" s="85" t="s">
        <v>150</v>
      </c>
      <c r="B11" s="86"/>
      <c r="C11" s="87">
        <v>48.0</v>
      </c>
      <c r="D11" s="88">
        <f t="shared" si="1"/>
        <v>0.04166666667</v>
      </c>
      <c r="E11" s="90"/>
      <c r="F11" s="90"/>
      <c r="G11" s="90"/>
      <c r="H11" s="90"/>
      <c r="I11" s="91">
        <f t="shared" si="2"/>
        <v>0</v>
      </c>
      <c r="J11" s="90"/>
      <c r="K11" s="90"/>
      <c r="L11" s="90" t="s">
        <v>20</v>
      </c>
      <c r="M11" s="90"/>
      <c r="N11" s="91">
        <f t="shared" si="3"/>
        <v>1</v>
      </c>
      <c r="O11" s="90"/>
      <c r="P11" s="90"/>
      <c r="Q11" s="90"/>
      <c r="R11" s="90"/>
      <c r="S11" s="91">
        <f t="shared" si="4"/>
        <v>0</v>
      </c>
      <c r="T11" s="90"/>
      <c r="U11" s="90"/>
      <c r="V11" s="90"/>
      <c r="W11" s="90" t="s">
        <v>20</v>
      </c>
      <c r="X11" s="91">
        <f t="shared" si="5"/>
        <v>1</v>
      </c>
      <c r="Y11" s="63">
        <f t="shared" si="6"/>
        <v>0</v>
      </c>
      <c r="Z11" s="63">
        <f t="shared" si="7"/>
        <v>0</v>
      </c>
      <c r="AA11" s="63">
        <f t="shared" si="8"/>
        <v>0</v>
      </c>
      <c r="AB11" s="63">
        <f t="shared" si="9"/>
        <v>2</v>
      </c>
      <c r="AC11" s="93">
        <f t="shared" si="10"/>
        <v>0</v>
      </c>
      <c r="AD11" s="93">
        <f t="shared" si="11"/>
        <v>0</v>
      </c>
    </row>
    <row r="12">
      <c r="A12" s="85" t="s">
        <v>151</v>
      </c>
      <c r="B12" s="86"/>
      <c r="C12" s="87">
        <v>16.0</v>
      </c>
      <c r="D12" s="88">
        <f t="shared" si="1"/>
        <v>0</v>
      </c>
      <c r="E12" s="90"/>
      <c r="F12" s="90"/>
      <c r="G12" s="90"/>
      <c r="H12" s="90"/>
      <c r="I12" s="91">
        <f t="shared" si="2"/>
        <v>0</v>
      </c>
      <c r="J12" s="90"/>
      <c r="K12" s="90"/>
      <c r="L12" s="90"/>
      <c r="M12" s="90"/>
      <c r="N12" s="91">
        <f t="shared" si="3"/>
        <v>0</v>
      </c>
      <c r="O12" s="90"/>
      <c r="P12" s="90"/>
      <c r="Q12" s="90"/>
      <c r="R12" s="90"/>
      <c r="S12" s="91">
        <f t="shared" si="4"/>
        <v>0</v>
      </c>
      <c r="T12" s="90"/>
      <c r="U12" s="90"/>
      <c r="V12" s="90"/>
      <c r="W12" s="90"/>
      <c r="X12" s="91">
        <f t="shared" si="5"/>
        <v>0</v>
      </c>
      <c r="Y12" s="63">
        <f t="shared" si="6"/>
        <v>0</v>
      </c>
      <c r="Z12" s="63">
        <f t="shared" si="7"/>
        <v>0</v>
      </c>
      <c r="AA12" s="63">
        <f t="shared" si="8"/>
        <v>0</v>
      </c>
      <c r="AB12" s="63">
        <f t="shared" si="9"/>
        <v>0</v>
      </c>
      <c r="AC12" s="93">
        <f t="shared" si="10"/>
        <v>0</v>
      </c>
      <c r="AD12" s="93">
        <f t="shared" si="11"/>
        <v>0</v>
      </c>
    </row>
    <row r="13">
      <c r="A13" s="85" t="s">
        <v>102</v>
      </c>
      <c r="B13" s="86"/>
      <c r="C13" s="87">
        <v>64.0</v>
      </c>
      <c r="D13" s="88">
        <f t="shared" si="1"/>
        <v>0.046875</v>
      </c>
      <c r="E13" s="90"/>
      <c r="F13" s="90"/>
      <c r="G13" s="90"/>
      <c r="H13" s="90" t="s">
        <v>20</v>
      </c>
      <c r="I13" s="91">
        <f t="shared" si="2"/>
        <v>1</v>
      </c>
      <c r="J13" s="90"/>
      <c r="K13" s="90"/>
      <c r="L13" s="90"/>
      <c r="M13" s="90"/>
      <c r="N13" s="91">
        <f t="shared" si="3"/>
        <v>0</v>
      </c>
      <c r="O13" s="90"/>
      <c r="P13" s="90"/>
      <c r="Q13" s="90" t="s">
        <v>20</v>
      </c>
      <c r="R13" s="90"/>
      <c r="S13" s="91">
        <f t="shared" si="4"/>
        <v>1</v>
      </c>
      <c r="T13" s="90"/>
      <c r="U13" s="90"/>
      <c r="V13" s="90" t="s">
        <v>20</v>
      </c>
      <c r="W13" s="90"/>
      <c r="X13" s="91">
        <f t="shared" si="5"/>
        <v>1</v>
      </c>
      <c r="Y13" s="63">
        <f t="shared" si="6"/>
        <v>0</v>
      </c>
      <c r="Z13" s="63">
        <f t="shared" si="7"/>
        <v>0</v>
      </c>
      <c r="AA13" s="63">
        <f t="shared" si="8"/>
        <v>0</v>
      </c>
      <c r="AB13" s="63">
        <f t="shared" si="9"/>
        <v>3</v>
      </c>
      <c r="AC13" s="93">
        <f t="shared" si="10"/>
        <v>0</v>
      </c>
      <c r="AD13" s="93">
        <f t="shared" si="11"/>
        <v>0</v>
      </c>
    </row>
    <row r="14">
      <c r="A14" s="85" t="s">
        <v>124</v>
      </c>
      <c r="B14" s="86"/>
      <c r="C14" s="87">
        <v>32.0</v>
      </c>
      <c r="D14" s="88">
        <f t="shared" si="1"/>
        <v>0.03125</v>
      </c>
      <c r="E14" s="90"/>
      <c r="F14" s="90"/>
      <c r="G14" s="90"/>
      <c r="H14" s="90"/>
      <c r="I14" s="91">
        <f t="shared" si="2"/>
        <v>0</v>
      </c>
      <c r="J14" s="90"/>
      <c r="K14" s="90"/>
      <c r="L14" s="90"/>
      <c r="M14" s="90"/>
      <c r="N14" s="91">
        <f t="shared" si="3"/>
        <v>0</v>
      </c>
      <c r="O14" s="90"/>
      <c r="P14" s="90"/>
      <c r="Q14" s="90"/>
      <c r="R14" s="90"/>
      <c r="S14" s="91">
        <f t="shared" si="4"/>
        <v>0</v>
      </c>
      <c r="T14" s="90"/>
      <c r="U14" s="90"/>
      <c r="V14" s="90" t="s">
        <v>20</v>
      </c>
      <c r="W14" s="90"/>
      <c r="X14" s="91">
        <f t="shared" si="5"/>
        <v>1</v>
      </c>
      <c r="Y14" s="63">
        <f t="shared" si="6"/>
        <v>0</v>
      </c>
      <c r="Z14" s="63">
        <f t="shared" si="7"/>
        <v>0</v>
      </c>
      <c r="AA14" s="63">
        <f t="shared" si="8"/>
        <v>0</v>
      </c>
      <c r="AB14" s="63">
        <f t="shared" si="9"/>
        <v>1</v>
      </c>
      <c r="AC14" s="93">
        <f t="shared" si="10"/>
        <v>0</v>
      </c>
      <c r="AD14" s="93">
        <f t="shared" si="11"/>
        <v>0</v>
      </c>
    </row>
    <row r="15">
      <c r="A15" s="85" t="s">
        <v>152</v>
      </c>
      <c r="B15" s="86"/>
      <c r="C15" s="87">
        <v>32.0</v>
      </c>
      <c r="D15" s="88">
        <f t="shared" si="1"/>
        <v>0.03125</v>
      </c>
      <c r="E15" s="90"/>
      <c r="F15" s="90"/>
      <c r="G15" s="90"/>
      <c r="H15" s="90"/>
      <c r="I15" s="91">
        <f t="shared" si="2"/>
        <v>0</v>
      </c>
      <c r="J15" s="90"/>
      <c r="K15" s="90"/>
      <c r="L15" s="90"/>
      <c r="M15" s="90"/>
      <c r="N15" s="91">
        <f t="shared" si="3"/>
        <v>0</v>
      </c>
      <c r="O15" s="90"/>
      <c r="P15" s="90"/>
      <c r="Q15" s="90"/>
      <c r="R15" s="90"/>
      <c r="S15" s="91">
        <f t="shared" si="4"/>
        <v>0</v>
      </c>
      <c r="T15" s="90"/>
      <c r="U15" s="90" t="s">
        <v>20</v>
      </c>
      <c r="V15" s="90"/>
      <c r="W15" s="90"/>
      <c r="X15" s="91">
        <f t="shared" si="5"/>
        <v>1</v>
      </c>
      <c r="Y15" s="63">
        <f t="shared" si="6"/>
        <v>0</v>
      </c>
      <c r="Z15" s="63">
        <f t="shared" si="7"/>
        <v>0</v>
      </c>
      <c r="AA15" s="63">
        <f t="shared" si="8"/>
        <v>0</v>
      </c>
      <c r="AB15" s="63">
        <f t="shared" si="9"/>
        <v>1</v>
      </c>
      <c r="AC15" s="93">
        <f t="shared" si="10"/>
        <v>0</v>
      </c>
      <c r="AD15" s="93">
        <f t="shared" si="11"/>
        <v>0</v>
      </c>
    </row>
    <row r="16">
      <c r="A16" s="85" t="s">
        <v>125</v>
      </c>
      <c r="B16" s="86"/>
      <c r="C16" s="87">
        <v>16.0</v>
      </c>
      <c r="D16" s="88">
        <f t="shared" si="1"/>
        <v>0.0625</v>
      </c>
      <c r="E16" s="90"/>
      <c r="F16" s="90"/>
      <c r="G16" s="90"/>
      <c r="H16" s="90"/>
      <c r="I16" s="91">
        <f t="shared" si="2"/>
        <v>0</v>
      </c>
      <c r="J16" s="90"/>
      <c r="K16" s="90"/>
      <c r="L16" s="90"/>
      <c r="M16" s="90"/>
      <c r="N16" s="91">
        <f t="shared" si="3"/>
        <v>0</v>
      </c>
      <c r="O16" s="90"/>
      <c r="P16" s="90"/>
      <c r="Q16" s="90"/>
      <c r="R16" s="90"/>
      <c r="S16" s="91">
        <f t="shared" si="4"/>
        <v>0</v>
      </c>
      <c r="T16" s="90"/>
      <c r="U16" s="90"/>
      <c r="V16" s="90" t="s">
        <v>20</v>
      </c>
      <c r="W16" s="90"/>
      <c r="X16" s="91">
        <f t="shared" si="5"/>
        <v>1</v>
      </c>
      <c r="Y16" s="63">
        <f t="shared" si="6"/>
        <v>0</v>
      </c>
      <c r="Z16" s="63">
        <f t="shared" si="7"/>
        <v>0</v>
      </c>
      <c r="AA16" s="63">
        <f t="shared" si="8"/>
        <v>0</v>
      </c>
      <c r="AB16" s="63">
        <f t="shared" si="9"/>
        <v>1</v>
      </c>
      <c r="AC16" s="93">
        <f t="shared" si="10"/>
        <v>0</v>
      </c>
      <c r="AD16" s="93">
        <f t="shared" si="11"/>
        <v>0</v>
      </c>
    </row>
    <row r="17">
      <c r="A17" s="85" t="s">
        <v>153</v>
      </c>
      <c r="B17" s="86"/>
      <c r="C17" s="87">
        <v>80.0</v>
      </c>
      <c r="D17" s="88">
        <f t="shared" si="1"/>
        <v>0.025</v>
      </c>
      <c r="E17" s="90"/>
      <c r="F17" s="90"/>
      <c r="G17" s="90"/>
      <c r="H17" s="90"/>
      <c r="I17" s="91">
        <f t="shared" si="2"/>
        <v>0</v>
      </c>
      <c r="J17" s="90" t="s">
        <v>20</v>
      </c>
      <c r="K17" s="90"/>
      <c r="L17" s="90"/>
      <c r="M17" s="90"/>
      <c r="N17" s="91">
        <f t="shared" si="3"/>
        <v>1</v>
      </c>
      <c r="O17" s="90"/>
      <c r="P17" s="90"/>
      <c r="Q17" s="90"/>
      <c r="R17" s="90"/>
      <c r="S17" s="91">
        <f t="shared" si="4"/>
        <v>0</v>
      </c>
      <c r="T17" s="90" t="s">
        <v>20</v>
      </c>
      <c r="U17" s="90"/>
      <c r="V17" s="90"/>
      <c r="W17" s="90"/>
      <c r="X17" s="91">
        <f t="shared" si="5"/>
        <v>1</v>
      </c>
      <c r="Y17" s="63">
        <f t="shared" si="6"/>
        <v>0</v>
      </c>
      <c r="Z17" s="63">
        <f t="shared" si="7"/>
        <v>0</v>
      </c>
      <c r="AA17" s="63">
        <f t="shared" si="8"/>
        <v>0</v>
      </c>
      <c r="AB17" s="63">
        <f t="shared" si="9"/>
        <v>2</v>
      </c>
      <c r="AC17" s="93">
        <f t="shared" si="10"/>
        <v>0</v>
      </c>
      <c r="AD17" s="93">
        <f t="shared" si="11"/>
        <v>0</v>
      </c>
    </row>
    <row r="18">
      <c r="A18" s="85" t="s">
        <v>126</v>
      </c>
      <c r="B18" s="86"/>
      <c r="C18" s="87">
        <v>32.0</v>
      </c>
      <c r="D18" s="88">
        <f t="shared" si="1"/>
        <v>0.03125</v>
      </c>
      <c r="E18" s="90"/>
      <c r="F18" s="90"/>
      <c r="G18" s="90"/>
      <c r="H18" s="90"/>
      <c r="I18" s="91">
        <f t="shared" si="2"/>
        <v>0</v>
      </c>
      <c r="J18" s="90"/>
      <c r="K18" s="90"/>
      <c r="L18" s="90"/>
      <c r="M18" s="90" t="s">
        <v>20</v>
      </c>
      <c r="N18" s="91">
        <f t="shared" si="3"/>
        <v>1</v>
      </c>
      <c r="O18" s="90"/>
      <c r="P18" s="90"/>
      <c r="Q18" s="90"/>
      <c r="R18" s="90"/>
      <c r="S18" s="91">
        <f t="shared" si="4"/>
        <v>0</v>
      </c>
      <c r="T18" s="90"/>
      <c r="U18" s="90"/>
      <c r="V18" s="90"/>
      <c r="W18" s="90"/>
      <c r="X18" s="91">
        <f t="shared" si="5"/>
        <v>0</v>
      </c>
      <c r="Y18" s="63">
        <f t="shared" si="6"/>
        <v>0</v>
      </c>
      <c r="Z18" s="63">
        <f t="shared" si="7"/>
        <v>0</v>
      </c>
      <c r="AA18" s="63">
        <f t="shared" si="8"/>
        <v>0</v>
      </c>
      <c r="AB18" s="63">
        <f t="shared" si="9"/>
        <v>1</v>
      </c>
      <c r="AC18" s="93">
        <f t="shared" si="10"/>
        <v>0</v>
      </c>
      <c r="AD18" s="93">
        <f t="shared" si="11"/>
        <v>0</v>
      </c>
    </row>
    <row r="19">
      <c r="A19" s="106" t="s">
        <v>76</v>
      </c>
      <c r="B19" s="106"/>
      <c r="C19" s="87">
        <v>32.0</v>
      </c>
      <c r="D19" s="107">
        <f t="shared" si="1"/>
        <v>0</v>
      </c>
      <c r="E19" s="90"/>
      <c r="F19" s="90"/>
      <c r="G19" s="90"/>
      <c r="H19" s="90"/>
      <c r="I19" s="108">
        <f t="shared" si="2"/>
        <v>0</v>
      </c>
      <c r="J19" s="90"/>
      <c r="K19" s="90"/>
      <c r="L19" s="90"/>
      <c r="M19" s="90"/>
      <c r="N19" s="108">
        <f t="shared" si="3"/>
        <v>0</v>
      </c>
      <c r="O19" s="90"/>
      <c r="P19" s="90"/>
      <c r="Q19" s="90"/>
      <c r="R19" s="90"/>
      <c r="S19" s="108">
        <f t="shared" si="4"/>
        <v>0</v>
      </c>
      <c r="T19" s="90"/>
      <c r="U19" s="90"/>
      <c r="V19" s="90"/>
      <c r="W19" s="90"/>
      <c r="X19" s="108">
        <f t="shared" si="5"/>
        <v>0</v>
      </c>
      <c r="Y19" s="93">
        <f t="shared" si="6"/>
        <v>0</v>
      </c>
      <c r="Z19" s="93">
        <f t="shared" si="7"/>
        <v>0</v>
      </c>
      <c r="AA19" s="93">
        <f t="shared" si="8"/>
        <v>0</v>
      </c>
      <c r="AB19" s="93">
        <f t="shared" si="9"/>
        <v>0</v>
      </c>
      <c r="AC19" s="93">
        <f t="shared" si="10"/>
        <v>0</v>
      </c>
      <c r="AD19" s="93">
        <f t="shared" si="11"/>
        <v>0</v>
      </c>
    </row>
    <row r="20">
      <c r="A20" s="106" t="s">
        <v>163</v>
      </c>
      <c r="B20" s="106"/>
      <c r="C20" s="87">
        <v>16.0</v>
      </c>
      <c r="D20" s="107">
        <f t="shared" si="1"/>
        <v>0.0625</v>
      </c>
      <c r="E20" s="90"/>
      <c r="F20" s="90"/>
      <c r="G20" s="90"/>
      <c r="H20" s="90"/>
      <c r="I20" s="108">
        <f t="shared" si="2"/>
        <v>0</v>
      </c>
      <c r="J20" s="90"/>
      <c r="K20" s="90"/>
      <c r="L20" s="90"/>
      <c r="M20" s="90"/>
      <c r="N20" s="108">
        <f t="shared" si="3"/>
        <v>0</v>
      </c>
      <c r="O20" s="90"/>
      <c r="P20" s="90" t="s">
        <v>20</v>
      </c>
      <c r="Q20" s="90"/>
      <c r="R20" s="90"/>
      <c r="S20" s="108">
        <f t="shared" si="4"/>
        <v>1</v>
      </c>
      <c r="T20" s="90"/>
      <c r="U20" s="90"/>
      <c r="V20" s="90"/>
      <c r="W20" s="90"/>
      <c r="X20" s="108">
        <f t="shared" si="5"/>
        <v>0</v>
      </c>
      <c r="Y20" s="93">
        <f t="shared" si="6"/>
        <v>0</v>
      </c>
      <c r="Z20" s="93">
        <f t="shared" si="7"/>
        <v>0</v>
      </c>
      <c r="AA20" s="93">
        <f t="shared" si="8"/>
        <v>0</v>
      </c>
      <c r="AB20" s="93">
        <f t="shared" si="9"/>
        <v>1</v>
      </c>
      <c r="AC20" s="93">
        <f t="shared" si="10"/>
        <v>0</v>
      </c>
      <c r="AD20" s="93">
        <f t="shared" si="11"/>
        <v>0</v>
      </c>
    </row>
    <row r="21">
      <c r="A21" s="119" t="s">
        <v>180</v>
      </c>
      <c r="B21" s="106"/>
      <c r="C21" s="87">
        <v>16.0</v>
      </c>
      <c r="D21" s="107">
        <f t="shared" si="1"/>
        <v>0</v>
      </c>
      <c r="E21" s="90"/>
      <c r="F21" s="90"/>
      <c r="G21" s="90"/>
      <c r="H21" s="90"/>
      <c r="I21" s="108">
        <f t="shared" si="2"/>
        <v>0</v>
      </c>
      <c r="J21" s="90"/>
      <c r="K21" s="90"/>
      <c r="L21" s="90"/>
      <c r="M21" s="90"/>
      <c r="N21" s="108">
        <f t="shared" si="3"/>
        <v>0</v>
      </c>
      <c r="O21" s="90"/>
      <c r="P21" s="90"/>
      <c r="Q21" s="90"/>
      <c r="R21" s="90"/>
      <c r="S21" s="108">
        <f t="shared" si="4"/>
        <v>0</v>
      </c>
      <c r="T21" s="90"/>
      <c r="U21" s="90"/>
      <c r="V21" s="90"/>
      <c r="W21" s="90"/>
      <c r="X21" s="108">
        <f t="shared" si="5"/>
        <v>0</v>
      </c>
      <c r="Y21" s="93">
        <f t="shared" si="6"/>
        <v>0</v>
      </c>
      <c r="Z21" s="93">
        <f t="shared" si="7"/>
        <v>0</v>
      </c>
      <c r="AA21" s="93">
        <f t="shared" si="8"/>
        <v>0</v>
      </c>
      <c r="AB21" s="93">
        <f t="shared" si="9"/>
        <v>0</v>
      </c>
      <c r="AC21" s="93">
        <f t="shared" si="10"/>
        <v>0</v>
      </c>
      <c r="AD21" s="93">
        <f t="shared" si="11"/>
        <v>0</v>
      </c>
    </row>
    <row r="22">
      <c r="A22" s="116"/>
      <c r="B22" s="116"/>
      <c r="C22" s="117"/>
      <c r="D22" s="100"/>
      <c r="E22" s="101"/>
      <c r="F22" s="101"/>
      <c r="G22" s="101"/>
      <c r="H22" s="101"/>
      <c r="I22" s="102">
        <f>SUM(I7:I21)</f>
        <v>1</v>
      </c>
      <c r="J22" s="101"/>
      <c r="K22" s="101"/>
      <c r="L22" s="101"/>
      <c r="M22" s="101"/>
      <c r="N22" s="102">
        <f>SUM(N7:N21)</f>
        <v>6</v>
      </c>
      <c r="O22" s="101"/>
      <c r="P22" s="101"/>
      <c r="Q22" s="101"/>
      <c r="R22" s="101"/>
      <c r="S22" s="102">
        <f>SUM(S7:S21)</f>
        <v>4</v>
      </c>
      <c r="T22" s="101"/>
      <c r="U22" s="101"/>
      <c r="V22" s="101"/>
      <c r="W22" s="101"/>
      <c r="X22" s="102">
        <f>SUM(X7:X21)</f>
        <v>9</v>
      </c>
      <c r="Y22" s="103">
        <f t="shared" ref="Y22:AD22" si="12">SUM(Y7:Y19)</f>
        <v>0</v>
      </c>
      <c r="Z22" s="103">
        <f t="shared" si="12"/>
        <v>0</v>
      </c>
      <c r="AA22" s="103">
        <f t="shared" si="12"/>
        <v>0</v>
      </c>
      <c r="AB22" s="103">
        <f t="shared" si="12"/>
        <v>19</v>
      </c>
      <c r="AC22" s="103">
        <f t="shared" si="12"/>
        <v>0</v>
      </c>
      <c r="AD22" s="103">
        <f t="shared" si="12"/>
        <v>0</v>
      </c>
    </row>
    <row r="23">
      <c r="A23" s="79" t="s">
        <v>181</v>
      </c>
      <c r="B23" s="2"/>
      <c r="C23" s="80"/>
      <c r="D23" s="81"/>
      <c r="E23" s="8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54"/>
      <c r="Z23" s="54"/>
      <c r="AA23" s="54"/>
      <c r="AB23" s="54"/>
      <c r="AC23" s="83"/>
      <c r="AD23" s="84"/>
    </row>
    <row r="24">
      <c r="A24" s="85" t="s">
        <v>67</v>
      </c>
      <c r="B24" s="86"/>
      <c r="C24" s="87">
        <v>32.0</v>
      </c>
      <c r="D24" s="88">
        <f t="shared" ref="D24:D38" si="13">(I24+N24+S24+X24)/C24</f>
        <v>0.03125</v>
      </c>
      <c r="E24" s="89"/>
      <c r="F24" s="90"/>
      <c r="G24" s="90"/>
      <c r="H24" s="90"/>
      <c r="I24" s="91">
        <f t="shared" ref="I24:I38" si="14">COUNTA(E24:H24)</f>
        <v>0</v>
      </c>
      <c r="J24" s="92"/>
      <c r="K24" s="90"/>
      <c r="L24" s="90"/>
      <c r="M24" s="90"/>
      <c r="N24" s="91">
        <f t="shared" ref="N24:N38" si="15">COUNTA(J24:M24)</f>
        <v>0</v>
      </c>
      <c r="O24" s="92"/>
      <c r="P24" s="90"/>
      <c r="Q24" s="90"/>
      <c r="R24" s="90" t="s">
        <v>20</v>
      </c>
      <c r="S24" s="91">
        <f t="shared" ref="S24:S38" si="16">COUNTA(O24:R24)</f>
        <v>1</v>
      </c>
      <c r="T24" s="92"/>
      <c r="U24" s="90"/>
      <c r="V24" s="90"/>
      <c r="W24" s="90"/>
      <c r="X24" s="91">
        <f t="shared" ref="X24:X38" si="17">COUNTA(T24:W24)</f>
        <v>0</v>
      </c>
      <c r="Y24" s="63">
        <f t="shared" ref="Y24:Y38" si="18">COUNTIF(E24:X24,$E$1)</f>
        <v>0</v>
      </c>
      <c r="Z24" s="63">
        <f t="shared" ref="Z24:Z38" si="19">COUNTIF(E24:X24,$F$1)</f>
        <v>0</v>
      </c>
      <c r="AA24" s="63">
        <f t="shared" ref="AA24:AA38" si="20">COUNTIF(E24:X24,$G$1)</f>
        <v>0</v>
      </c>
      <c r="AB24" s="63">
        <f t="shared" ref="AB24:AB38" si="21">COUNTIF(E24:X24,$H$1)</f>
        <v>1</v>
      </c>
      <c r="AC24" s="93">
        <f t="shared" ref="AC24:AC38" si="22">COUNTIF(E24:X24,$I$1)</f>
        <v>0</v>
      </c>
      <c r="AD24" s="93">
        <f t="shared" ref="AD24:AD38" si="23">COUNTIF(E24:X24,$J$1)</f>
        <v>0</v>
      </c>
    </row>
    <row r="25">
      <c r="A25" s="85" t="s">
        <v>122</v>
      </c>
      <c r="B25" s="86"/>
      <c r="C25" s="87">
        <v>48.0</v>
      </c>
      <c r="D25" s="88">
        <f t="shared" si="13"/>
        <v>0.04166666667</v>
      </c>
      <c r="E25" s="90"/>
      <c r="F25" s="90"/>
      <c r="G25" s="90"/>
      <c r="H25" s="90"/>
      <c r="I25" s="91">
        <f t="shared" si="14"/>
        <v>0</v>
      </c>
      <c r="J25" s="90"/>
      <c r="K25" s="90"/>
      <c r="L25" s="90"/>
      <c r="M25" s="90" t="s">
        <v>20</v>
      </c>
      <c r="N25" s="91">
        <f t="shared" si="15"/>
        <v>1</v>
      </c>
      <c r="O25" s="90"/>
      <c r="P25" s="90"/>
      <c r="Q25" s="90"/>
      <c r="R25" s="90"/>
      <c r="S25" s="91">
        <f t="shared" si="16"/>
        <v>0</v>
      </c>
      <c r="T25" s="90"/>
      <c r="U25" s="90" t="s">
        <v>20</v>
      </c>
      <c r="V25" s="90"/>
      <c r="W25" s="90"/>
      <c r="X25" s="91">
        <f t="shared" si="17"/>
        <v>1</v>
      </c>
      <c r="Y25" s="63">
        <f t="shared" si="18"/>
        <v>0</v>
      </c>
      <c r="Z25" s="63">
        <f t="shared" si="19"/>
        <v>0</v>
      </c>
      <c r="AA25" s="63">
        <f t="shared" si="20"/>
        <v>0</v>
      </c>
      <c r="AB25" s="63">
        <f t="shared" si="21"/>
        <v>2</v>
      </c>
      <c r="AC25" s="93">
        <f t="shared" si="22"/>
        <v>0</v>
      </c>
      <c r="AD25" s="93">
        <f t="shared" si="23"/>
        <v>0</v>
      </c>
    </row>
    <row r="26">
      <c r="A26" s="85" t="s">
        <v>123</v>
      </c>
      <c r="B26" s="86"/>
      <c r="C26" s="87">
        <v>48.0</v>
      </c>
      <c r="D26" s="88">
        <f t="shared" si="13"/>
        <v>0.04166666667</v>
      </c>
      <c r="E26" s="90"/>
      <c r="F26" s="90"/>
      <c r="G26" s="90"/>
      <c r="H26" s="90"/>
      <c r="I26" s="91">
        <f t="shared" si="14"/>
        <v>0</v>
      </c>
      <c r="J26" s="90"/>
      <c r="K26" s="90"/>
      <c r="L26" s="90" t="s">
        <v>20</v>
      </c>
      <c r="M26" s="90"/>
      <c r="N26" s="91">
        <f t="shared" si="15"/>
        <v>1</v>
      </c>
      <c r="O26" s="90"/>
      <c r="P26" s="90"/>
      <c r="Q26" s="90"/>
      <c r="R26" s="90"/>
      <c r="S26" s="91">
        <f t="shared" si="16"/>
        <v>0</v>
      </c>
      <c r="T26" s="90"/>
      <c r="U26" s="90"/>
      <c r="V26" s="90" t="s">
        <v>20</v>
      </c>
      <c r="W26" s="90"/>
      <c r="X26" s="91">
        <f t="shared" si="17"/>
        <v>1</v>
      </c>
      <c r="Y26" s="63">
        <f t="shared" si="18"/>
        <v>0</v>
      </c>
      <c r="Z26" s="63">
        <f t="shared" si="19"/>
        <v>0</v>
      </c>
      <c r="AA26" s="63">
        <f t="shared" si="20"/>
        <v>0</v>
      </c>
      <c r="AB26" s="63">
        <f t="shared" si="21"/>
        <v>2</v>
      </c>
      <c r="AC26" s="93">
        <f t="shared" si="22"/>
        <v>0</v>
      </c>
      <c r="AD26" s="93">
        <f t="shared" si="23"/>
        <v>0</v>
      </c>
    </row>
    <row r="27">
      <c r="A27" s="85" t="s">
        <v>149</v>
      </c>
      <c r="B27" s="86"/>
      <c r="C27" s="87">
        <v>32.0</v>
      </c>
      <c r="D27" s="88">
        <f t="shared" si="13"/>
        <v>0.03125</v>
      </c>
      <c r="E27" s="90"/>
      <c r="F27" s="90"/>
      <c r="G27" s="90"/>
      <c r="H27" s="90"/>
      <c r="I27" s="91">
        <f t="shared" si="14"/>
        <v>0</v>
      </c>
      <c r="J27" s="90"/>
      <c r="K27" s="90"/>
      <c r="L27" s="90" t="s">
        <v>20</v>
      </c>
      <c r="M27" s="90"/>
      <c r="N27" s="91">
        <f t="shared" si="15"/>
        <v>1</v>
      </c>
      <c r="O27" s="90"/>
      <c r="P27" s="90"/>
      <c r="Q27" s="90"/>
      <c r="R27" s="90"/>
      <c r="S27" s="91">
        <f t="shared" si="16"/>
        <v>0</v>
      </c>
      <c r="T27" s="90"/>
      <c r="U27" s="90"/>
      <c r="V27" s="90"/>
      <c r="W27" s="90"/>
      <c r="X27" s="91">
        <f t="shared" si="17"/>
        <v>0</v>
      </c>
      <c r="Y27" s="63">
        <f t="shared" si="18"/>
        <v>0</v>
      </c>
      <c r="Z27" s="63">
        <f t="shared" si="19"/>
        <v>0</v>
      </c>
      <c r="AA27" s="63">
        <f t="shared" si="20"/>
        <v>0</v>
      </c>
      <c r="AB27" s="63">
        <f t="shared" si="21"/>
        <v>1</v>
      </c>
      <c r="AC27" s="93">
        <f t="shared" si="22"/>
        <v>0</v>
      </c>
      <c r="AD27" s="93">
        <f t="shared" si="23"/>
        <v>0</v>
      </c>
    </row>
    <row r="28">
      <c r="A28" s="85" t="s">
        <v>150</v>
      </c>
      <c r="B28" s="86"/>
      <c r="C28" s="87">
        <v>32.0</v>
      </c>
      <c r="D28" s="88">
        <f t="shared" si="13"/>
        <v>0.0625</v>
      </c>
      <c r="E28" s="90"/>
      <c r="F28" s="90"/>
      <c r="G28" s="90"/>
      <c r="H28" s="90"/>
      <c r="I28" s="91">
        <f t="shared" si="14"/>
        <v>0</v>
      </c>
      <c r="J28" s="90"/>
      <c r="K28" s="90" t="s">
        <v>20</v>
      </c>
      <c r="L28" s="90"/>
      <c r="M28" s="90"/>
      <c r="N28" s="91">
        <f t="shared" si="15"/>
        <v>1</v>
      </c>
      <c r="O28" s="90"/>
      <c r="P28" s="90"/>
      <c r="Q28" s="90"/>
      <c r="R28" s="90"/>
      <c r="S28" s="91">
        <f t="shared" si="16"/>
        <v>0</v>
      </c>
      <c r="T28" s="90"/>
      <c r="U28" s="90"/>
      <c r="V28" s="90" t="s">
        <v>20</v>
      </c>
      <c r="W28" s="90"/>
      <c r="X28" s="91">
        <f t="shared" si="17"/>
        <v>1</v>
      </c>
      <c r="Y28" s="63">
        <f t="shared" si="18"/>
        <v>0</v>
      </c>
      <c r="Z28" s="63">
        <f t="shared" si="19"/>
        <v>0</v>
      </c>
      <c r="AA28" s="63">
        <f t="shared" si="20"/>
        <v>0</v>
      </c>
      <c r="AB28" s="63">
        <f t="shared" si="21"/>
        <v>2</v>
      </c>
      <c r="AC28" s="93">
        <f t="shared" si="22"/>
        <v>0</v>
      </c>
      <c r="AD28" s="93">
        <f t="shared" si="23"/>
        <v>0</v>
      </c>
    </row>
    <row r="29">
      <c r="A29" s="85" t="s">
        <v>151</v>
      </c>
      <c r="B29" s="86"/>
      <c r="C29" s="87">
        <v>16.0</v>
      </c>
      <c r="D29" s="88">
        <f t="shared" si="13"/>
        <v>0.0625</v>
      </c>
      <c r="E29" s="90"/>
      <c r="F29" s="90"/>
      <c r="G29" s="90"/>
      <c r="H29" s="90"/>
      <c r="I29" s="91">
        <f t="shared" si="14"/>
        <v>0</v>
      </c>
      <c r="J29" s="90"/>
      <c r="K29" s="90"/>
      <c r="L29" s="90"/>
      <c r="M29" s="90"/>
      <c r="N29" s="91">
        <f t="shared" si="15"/>
        <v>0</v>
      </c>
      <c r="O29" s="90"/>
      <c r="P29" s="90"/>
      <c r="Q29" s="90"/>
      <c r="R29" s="90"/>
      <c r="S29" s="91">
        <f t="shared" si="16"/>
        <v>0</v>
      </c>
      <c r="T29" s="90"/>
      <c r="U29" s="90" t="s">
        <v>20</v>
      </c>
      <c r="V29" s="90"/>
      <c r="W29" s="90"/>
      <c r="X29" s="91">
        <f t="shared" si="17"/>
        <v>1</v>
      </c>
      <c r="Y29" s="63">
        <f t="shared" si="18"/>
        <v>0</v>
      </c>
      <c r="Z29" s="63">
        <f t="shared" si="19"/>
        <v>0</v>
      </c>
      <c r="AA29" s="63">
        <f t="shared" si="20"/>
        <v>0</v>
      </c>
      <c r="AB29" s="63">
        <f t="shared" si="21"/>
        <v>1</v>
      </c>
      <c r="AC29" s="93">
        <f t="shared" si="22"/>
        <v>0</v>
      </c>
      <c r="AD29" s="93">
        <f t="shared" si="23"/>
        <v>0</v>
      </c>
    </row>
    <row r="30">
      <c r="A30" s="85" t="s">
        <v>102</v>
      </c>
      <c r="B30" s="86"/>
      <c r="C30" s="87">
        <v>16.0</v>
      </c>
      <c r="D30" s="88">
        <f t="shared" si="13"/>
        <v>0</v>
      </c>
      <c r="E30" s="90"/>
      <c r="F30" s="90"/>
      <c r="G30" s="90"/>
      <c r="H30" s="90"/>
      <c r="I30" s="91">
        <f t="shared" si="14"/>
        <v>0</v>
      </c>
      <c r="J30" s="90"/>
      <c r="K30" s="90"/>
      <c r="L30" s="90"/>
      <c r="M30" s="90"/>
      <c r="N30" s="91">
        <f t="shared" si="15"/>
        <v>0</v>
      </c>
      <c r="O30" s="90"/>
      <c r="P30" s="90"/>
      <c r="Q30" s="90"/>
      <c r="R30" s="90"/>
      <c r="S30" s="91">
        <f t="shared" si="16"/>
        <v>0</v>
      </c>
      <c r="T30" s="90"/>
      <c r="U30" s="90"/>
      <c r="V30" s="90"/>
      <c r="W30" s="90"/>
      <c r="X30" s="91">
        <f t="shared" si="17"/>
        <v>0</v>
      </c>
      <c r="Y30" s="63">
        <f t="shared" si="18"/>
        <v>0</v>
      </c>
      <c r="Z30" s="63">
        <f t="shared" si="19"/>
        <v>0</v>
      </c>
      <c r="AA30" s="63">
        <f t="shared" si="20"/>
        <v>0</v>
      </c>
      <c r="AB30" s="63">
        <f t="shared" si="21"/>
        <v>0</v>
      </c>
      <c r="AC30" s="93">
        <f t="shared" si="22"/>
        <v>0</v>
      </c>
      <c r="AD30" s="93">
        <f t="shared" si="23"/>
        <v>0</v>
      </c>
    </row>
    <row r="31">
      <c r="A31" s="85" t="s">
        <v>124</v>
      </c>
      <c r="B31" s="86"/>
      <c r="C31" s="87">
        <v>32.0</v>
      </c>
      <c r="D31" s="88">
        <f t="shared" si="13"/>
        <v>0.03125</v>
      </c>
      <c r="E31" s="90"/>
      <c r="F31" s="90"/>
      <c r="G31" s="90"/>
      <c r="H31" s="90"/>
      <c r="I31" s="91">
        <f t="shared" si="14"/>
        <v>0</v>
      </c>
      <c r="J31" s="90"/>
      <c r="K31" s="90"/>
      <c r="L31" s="90"/>
      <c r="M31" s="90"/>
      <c r="N31" s="91">
        <f t="shared" si="15"/>
        <v>0</v>
      </c>
      <c r="O31" s="90"/>
      <c r="P31" s="90"/>
      <c r="Q31" s="90"/>
      <c r="R31" s="90"/>
      <c r="S31" s="91">
        <f t="shared" si="16"/>
        <v>0</v>
      </c>
      <c r="T31" s="90"/>
      <c r="U31" s="90"/>
      <c r="V31" s="90" t="s">
        <v>20</v>
      </c>
      <c r="W31" s="90"/>
      <c r="X31" s="91">
        <f t="shared" si="17"/>
        <v>1</v>
      </c>
      <c r="Y31" s="63">
        <f t="shared" si="18"/>
        <v>0</v>
      </c>
      <c r="Z31" s="63">
        <f t="shared" si="19"/>
        <v>0</v>
      </c>
      <c r="AA31" s="63">
        <f t="shared" si="20"/>
        <v>0</v>
      </c>
      <c r="AB31" s="63">
        <f t="shared" si="21"/>
        <v>1</v>
      </c>
      <c r="AC31" s="93">
        <f t="shared" si="22"/>
        <v>0</v>
      </c>
      <c r="AD31" s="93">
        <f t="shared" si="23"/>
        <v>0</v>
      </c>
    </row>
    <row r="32">
      <c r="A32" s="85" t="s">
        <v>152</v>
      </c>
      <c r="B32" s="86"/>
      <c r="C32" s="87">
        <v>32.0</v>
      </c>
      <c r="D32" s="88">
        <f t="shared" si="13"/>
        <v>0.03125</v>
      </c>
      <c r="E32" s="90"/>
      <c r="F32" s="90"/>
      <c r="G32" s="90"/>
      <c r="H32" s="90"/>
      <c r="I32" s="91">
        <f t="shared" si="14"/>
        <v>0</v>
      </c>
      <c r="J32" s="90"/>
      <c r="K32" s="90"/>
      <c r="L32" s="90"/>
      <c r="M32" s="90"/>
      <c r="N32" s="91">
        <f t="shared" si="15"/>
        <v>0</v>
      </c>
      <c r="O32" s="90"/>
      <c r="P32" s="90"/>
      <c r="Q32" s="90"/>
      <c r="R32" s="90"/>
      <c r="S32" s="91">
        <f t="shared" si="16"/>
        <v>0</v>
      </c>
      <c r="T32" s="90"/>
      <c r="U32" s="90" t="s">
        <v>20</v>
      </c>
      <c r="V32" s="90"/>
      <c r="W32" s="90"/>
      <c r="X32" s="91">
        <f t="shared" si="17"/>
        <v>1</v>
      </c>
      <c r="Y32" s="63">
        <f t="shared" si="18"/>
        <v>0</v>
      </c>
      <c r="Z32" s="63">
        <f t="shared" si="19"/>
        <v>0</v>
      </c>
      <c r="AA32" s="63">
        <f t="shared" si="20"/>
        <v>0</v>
      </c>
      <c r="AB32" s="63">
        <f t="shared" si="21"/>
        <v>1</v>
      </c>
      <c r="AC32" s="93">
        <f t="shared" si="22"/>
        <v>0</v>
      </c>
      <c r="AD32" s="93">
        <f t="shared" si="23"/>
        <v>0</v>
      </c>
    </row>
    <row r="33">
      <c r="A33" s="85" t="s">
        <v>125</v>
      </c>
      <c r="B33" s="86"/>
      <c r="C33" s="87">
        <v>16.0</v>
      </c>
      <c r="D33" s="88">
        <f t="shared" si="13"/>
        <v>0.0625</v>
      </c>
      <c r="E33" s="90"/>
      <c r="F33" s="90"/>
      <c r="G33" s="90"/>
      <c r="H33" s="90"/>
      <c r="I33" s="91">
        <f t="shared" si="14"/>
        <v>0</v>
      </c>
      <c r="J33" s="90"/>
      <c r="K33" s="90"/>
      <c r="L33" s="90"/>
      <c r="M33" s="90"/>
      <c r="N33" s="91">
        <f t="shared" si="15"/>
        <v>0</v>
      </c>
      <c r="O33" s="90"/>
      <c r="P33" s="90"/>
      <c r="Q33" s="90"/>
      <c r="R33" s="90"/>
      <c r="S33" s="91">
        <f t="shared" si="16"/>
        <v>0</v>
      </c>
      <c r="T33" s="90"/>
      <c r="U33" s="90"/>
      <c r="V33" s="90" t="s">
        <v>20</v>
      </c>
      <c r="W33" s="90"/>
      <c r="X33" s="91">
        <f t="shared" si="17"/>
        <v>1</v>
      </c>
      <c r="Y33" s="63">
        <f t="shared" si="18"/>
        <v>0</v>
      </c>
      <c r="Z33" s="63">
        <f t="shared" si="19"/>
        <v>0</v>
      </c>
      <c r="AA33" s="63">
        <f t="shared" si="20"/>
        <v>0</v>
      </c>
      <c r="AB33" s="63">
        <f t="shared" si="21"/>
        <v>1</v>
      </c>
      <c r="AC33" s="93">
        <f t="shared" si="22"/>
        <v>0</v>
      </c>
      <c r="AD33" s="93">
        <f t="shared" si="23"/>
        <v>0</v>
      </c>
    </row>
    <row r="34">
      <c r="A34" s="85" t="s">
        <v>153</v>
      </c>
      <c r="B34" s="86"/>
      <c r="C34" s="87">
        <v>32.0</v>
      </c>
      <c r="D34" s="88">
        <f t="shared" si="13"/>
        <v>0</v>
      </c>
      <c r="E34" s="90"/>
      <c r="F34" s="90"/>
      <c r="G34" s="90"/>
      <c r="H34" s="90"/>
      <c r="I34" s="91">
        <f t="shared" si="14"/>
        <v>0</v>
      </c>
      <c r="J34" s="90"/>
      <c r="K34" s="90"/>
      <c r="L34" s="90"/>
      <c r="M34" s="90"/>
      <c r="N34" s="91">
        <f t="shared" si="15"/>
        <v>0</v>
      </c>
      <c r="O34" s="90"/>
      <c r="P34" s="90"/>
      <c r="Q34" s="90"/>
      <c r="R34" s="90"/>
      <c r="S34" s="91">
        <f t="shared" si="16"/>
        <v>0</v>
      </c>
      <c r="T34" s="90"/>
      <c r="U34" s="90"/>
      <c r="V34" s="90"/>
      <c r="W34" s="90"/>
      <c r="X34" s="91">
        <f t="shared" si="17"/>
        <v>0</v>
      </c>
      <c r="Y34" s="63">
        <f t="shared" si="18"/>
        <v>0</v>
      </c>
      <c r="Z34" s="63">
        <f t="shared" si="19"/>
        <v>0</v>
      </c>
      <c r="AA34" s="63">
        <f t="shared" si="20"/>
        <v>0</v>
      </c>
      <c r="AB34" s="63">
        <f t="shared" si="21"/>
        <v>0</v>
      </c>
      <c r="AC34" s="93">
        <f t="shared" si="22"/>
        <v>0</v>
      </c>
      <c r="AD34" s="93">
        <f t="shared" si="23"/>
        <v>0</v>
      </c>
    </row>
    <row r="35">
      <c r="A35" s="85" t="s">
        <v>126</v>
      </c>
      <c r="B35" s="86"/>
      <c r="C35" s="87">
        <v>48.0</v>
      </c>
      <c r="D35" s="88">
        <f t="shared" si="13"/>
        <v>0.0625</v>
      </c>
      <c r="E35" s="90"/>
      <c r="F35" s="90"/>
      <c r="G35" s="90"/>
      <c r="H35" s="90"/>
      <c r="I35" s="91">
        <f t="shared" si="14"/>
        <v>0</v>
      </c>
      <c r="J35" s="90" t="s">
        <v>20</v>
      </c>
      <c r="K35" s="90"/>
      <c r="L35" s="90"/>
      <c r="M35" s="90" t="s">
        <v>20</v>
      </c>
      <c r="N35" s="91">
        <f t="shared" si="15"/>
        <v>2</v>
      </c>
      <c r="O35" s="90"/>
      <c r="P35" s="90"/>
      <c r="Q35" s="90"/>
      <c r="R35" s="90" t="s">
        <v>20</v>
      </c>
      <c r="S35" s="91">
        <f t="shared" si="16"/>
        <v>1</v>
      </c>
      <c r="T35" s="90"/>
      <c r="U35" s="90"/>
      <c r="V35" s="90"/>
      <c r="W35" s="90"/>
      <c r="X35" s="91">
        <f t="shared" si="17"/>
        <v>0</v>
      </c>
      <c r="Y35" s="63">
        <f t="shared" si="18"/>
        <v>0</v>
      </c>
      <c r="Z35" s="63">
        <f t="shared" si="19"/>
        <v>0</v>
      </c>
      <c r="AA35" s="63">
        <f t="shared" si="20"/>
        <v>0</v>
      </c>
      <c r="AB35" s="63">
        <f t="shared" si="21"/>
        <v>3</v>
      </c>
      <c r="AC35" s="93">
        <f t="shared" si="22"/>
        <v>0</v>
      </c>
      <c r="AD35" s="93">
        <f t="shared" si="23"/>
        <v>0</v>
      </c>
    </row>
    <row r="36">
      <c r="A36" s="106" t="s">
        <v>76</v>
      </c>
      <c r="B36" s="106"/>
      <c r="C36" s="87">
        <v>32.0</v>
      </c>
      <c r="D36" s="107">
        <f t="shared" si="13"/>
        <v>0</v>
      </c>
      <c r="E36" s="90"/>
      <c r="F36" s="90"/>
      <c r="G36" s="90"/>
      <c r="H36" s="90"/>
      <c r="I36" s="108">
        <f t="shared" si="14"/>
        <v>0</v>
      </c>
      <c r="J36" s="90"/>
      <c r="K36" s="90"/>
      <c r="L36" s="90"/>
      <c r="M36" s="90"/>
      <c r="N36" s="108">
        <f t="shared" si="15"/>
        <v>0</v>
      </c>
      <c r="O36" s="90"/>
      <c r="P36" s="90"/>
      <c r="Q36" s="90"/>
      <c r="R36" s="90"/>
      <c r="S36" s="108">
        <f t="shared" si="16"/>
        <v>0</v>
      </c>
      <c r="T36" s="90"/>
      <c r="U36" s="90"/>
      <c r="V36" s="90"/>
      <c r="W36" s="90"/>
      <c r="X36" s="108">
        <f t="shared" si="17"/>
        <v>0</v>
      </c>
      <c r="Y36" s="93">
        <f t="shared" si="18"/>
        <v>0</v>
      </c>
      <c r="Z36" s="93">
        <f t="shared" si="19"/>
        <v>0</v>
      </c>
      <c r="AA36" s="93">
        <f t="shared" si="20"/>
        <v>0</v>
      </c>
      <c r="AB36" s="93">
        <f t="shared" si="21"/>
        <v>0</v>
      </c>
      <c r="AC36" s="93">
        <f t="shared" si="22"/>
        <v>0</v>
      </c>
      <c r="AD36" s="93">
        <f t="shared" si="23"/>
        <v>0</v>
      </c>
    </row>
    <row r="37">
      <c r="A37" s="106" t="s">
        <v>163</v>
      </c>
      <c r="B37" s="106"/>
      <c r="C37" s="87">
        <v>48.0</v>
      </c>
      <c r="D37" s="107">
        <f t="shared" si="13"/>
        <v>0.02083333333</v>
      </c>
      <c r="E37" s="90"/>
      <c r="F37" s="90"/>
      <c r="G37" s="90"/>
      <c r="H37" s="90"/>
      <c r="I37" s="108">
        <f t="shared" si="14"/>
        <v>0</v>
      </c>
      <c r="J37" s="90"/>
      <c r="K37" s="90"/>
      <c r="L37" s="90"/>
      <c r="M37" s="90"/>
      <c r="N37" s="108">
        <f t="shared" si="15"/>
        <v>0</v>
      </c>
      <c r="O37" s="90"/>
      <c r="P37" s="90"/>
      <c r="Q37" s="90"/>
      <c r="R37" s="90"/>
      <c r="S37" s="108">
        <f t="shared" si="16"/>
        <v>0</v>
      </c>
      <c r="T37" s="90" t="s">
        <v>20</v>
      </c>
      <c r="U37" s="90"/>
      <c r="V37" s="90"/>
      <c r="W37" s="90"/>
      <c r="X37" s="108">
        <f t="shared" si="17"/>
        <v>1</v>
      </c>
      <c r="Y37" s="93">
        <f t="shared" si="18"/>
        <v>0</v>
      </c>
      <c r="Z37" s="93">
        <f t="shared" si="19"/>
        <v>0</v>
      </c>
      <c r="AA37" s="93">
        <f t="shared" si="20"/>
        <v>0</v>
      </c>
      <c r="AB37" s="93">
        <f t="shared" si="21"/>
        <v>1</v>
      </c>
      <c r="AC37" s="93">
        <f t="shared" si="22"/>
        <v>0</v>
      </c>
      <c r="AD37" s="93">
        <f t="shared" si="23"/>
        <v>0</v>
      </c>
    </row>
    <row r="38">
      <c r="A38" s="119" t="s">
        <v>180</v>
      </c>
      <c r="B38" s="106"/>
      <c r="C38" s="87">
        <v>16.0</v>
      </c>
      <c r="D38" s="107">
        <f t="shared" si="13"/>
        <v>0</v>
      </c>
      <c r="E38" s="90"/>
      <c r="F38" s="90"/>
      <c r="G38" s="90"/>
      <c r="H38" s="90"/>
      <c r="I38" s="108">
        <f t="shared" si="14"/>
        <v>0</v>
      </c>
      <c r="J38" s="90"/>
      <c r="K38" s="90"/>
      <c r="L38" s="90"/>
      <c r="M38" s="90"/>
      <c r="N38" s="108">
        <f t="shared" si="15"/>
        <v>0</v>
      </c>
      <c r="O38" s="90"/>
      <c r="P38" s="90"/>
      <c r="Q38" s="90"/>
      <c r="R38" s="90"/>
      <c r="S38" s="108">
        <f t="shared" si="16"/>
        <v>0</v>
      </c>
      <c r="T38" s="90"/>
      <c r="U38" s="90"/>
      <c r="V38" s="90"/>
      <c r="W38" s="90"/>
      <c r="X38" s="108">
        <f t="shared" si="17"/>
        <v>0</v>
      </c>
      <c r="Y38" s="93">
        <f t="shared" si="18"/>
        <v>0</v>
      </c>
      <c r="Z38" s="93">
        <f t="shared" si="19"/>
        <v>0</v>
      </c>
      <c r="AA38" s="93">
        <f t="shared" si="20"/>
        <v>0</v>
      </c>
      <c r="AB38" s="93">
        <f t="shared" si="21"/>
        <v>0</v>
      </c>
      <c r="AC38" s="93">
        <f t="shared" si="22"/>
        <v>0</v>
      </c>
      <c r="AD38" s="93">
        <f t="shared" si="23"/>
        <v>0</v>
      </c>
    </row>
    <row r="39">
      <c r="A39" s="116"/>
      <c r="B39" s="116"/>
      <c r="C39" s="117"/>
      <c r="D39" s="100"/>
      <c r="E39" s="101"/>
      <c r="F39" s="101"/>
      <c r="G39" s="101"/>
      <c r="H39" s="101"/>
      <c r="I39" s="102">
        <f>SUM(I24:I38)</f>
        <v>0</v>
      </c>
      <c r="J39" s="101"/>
      <c r="K39" s="101"/>
      <c r="L39" s="101"/>
      <c r="M39" s="101"/>
      <c r="N39" s="102">
        <f>SUM(N24:N38)</f>
        <v>6</v>
      </c>
      <c r="O39" s="101"/>
      <c r="P39" s="101"/>
      <c r="Q39" s="101"/>
      <c r="R39" s="101"/>
      <c r="S39" s="102">
        <f>SUM(S24:S38)</f>
        <v>2</v>
      </c>
      <c r="T39" s="101"/>
      <c r="U39" s="101"/>
      <c r="V39" s="101"/>
      <c r="W39" s="101"/>
      <c r="X39" s="102">
        <f>SUM(X24:X38)</f>
        <v>8</v>
      </c>
      <c r="Y39" s="103">
        <f t="shared" ref="Y39:AD39" si="24">SUM(Y24:Y36)</f>
        <v>0</v>
      </c>
      <c r="Z39" s="103">
        <f t="shared" si="24"/>
        <v>0</v>
      </c>
      <c r="AA39" s="103">
        <f t="shared" si="24"/>
        <v>0</v>
      </c>
      <c r="AB39" s="103">
        <f t="shared" si="24"/>
        <v>15</v>
      </c>
      <c r="AC39" s="103">
        <f t="shared" si="24"/>
        <v>0</v>
      </c>
      <c r="AD39" s="103">
        <f t="shared" si="24"/>
        <v>0</v>
      </c>
    </row>
    <row r="40">
      <c r="A40" s="79" t="s">
        <v>182</v>
      </c>
      <c r="B40" s="2"/>
      <c r="C40" s="80"/>
      <c r="D40" s="81"/>
      <c r="E40" s="8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54"/>
      <c r="Z40" s="54"/>
      <c r="AA40" s="54"/>
      <c r="AB40" s="54"/>
      <c r="AC40" s="83"/>
      <c r="AD40" s="84"/>
    </row>
    <row r="41">
      <c r="A41" s="85" t="s">
        <v>67</v>
      </c>
      <c r="B41" s="86">
        <v>2.0</v>
      </c>
      <c r="C41" s="87">
        <f t="shared" ref="C41:C55" si="25">B41*16</f>
        <v>32</v>
      </c>
      <c r="D41" s="88">
        <f t="shared" ref="D41:D55" si="26">(I41+N41+S41+X41)/C41</f>
        <v>0.0625</v>
      </c>
      <c r="E41" s="89"/>
      <c r="F41" s="90"/>
      <c r="G41" s="90"/>
      <c r="H41" s="90"/>
      <c r="I41" s="91">
        <f t="shared" ref="I41:I55" si="27">COUNTA(E41:H41)</f>
        <v>0</v>
      </c>
      <c r="J41" s="92"/>
      <c r="K41" s="90"/>
      <c r="L41" s="90"/>
      <c r="M41" s="90"/>
      <c r="N41" s="91">
        <f t="shared" ref="N41:N55" si="28">COUNTA(J41:M41)</f>
        <v>0</v>
      </c>
      <c r="O41" s="92"/>
      <c r="P41" s="90"/>
      <c r="Q41" s="90"/>
      <c r="R41" s="90" t="s">
        <v>20</v>
      </c>
      <c r="S41" s="91">
        <f t="shared" ref="S41:S55" si="29">COUNTA(O41:R41)</f>
        <v>1</v>
      </c>
      <c r="T41" s="92"/>
      <c r="U41" s="90" t="s">
        <v>20</v>
      </c>
      <c r="V41" s="90"/>
      <c r="W41" s="90"/>
      <c r="X41" s="91">
        <f t="shared" ref="X41:X55" si="30">COUNTA(T41:W41)</f>
        <v>1</v>
      </c>
      <c r="Y41" s="63">
        <f t="shared" ref="Y41:Y55" si="31">COUNTIF(E41:X41,$E$1)</f>
        <v>0</v>
      </c>
      <c r="Z41" s="63">
        <f t="shared" ref="Z41:Z55" si="32">COUNTIF(E41:X41,$F$1)</f>
        <v>0</v>
      </c>
      <c r="AA41" s="63">
        <f t="shared" ref="AA41:AA55" si="33">COUNTIF(E41:X41,$G$1)</f>
        <v>0</v>
      </c>
      <c r="AB41" s="63">
        <f t="shared" ref="AB41:AB55" si="34">COUNTIF(E41:X41,$H$1)</f>
        <v>2</v>
      </c>
      <c r="AC41" s="93">
        <f t="shared" ref="AC41:AC55" si="35">COUNTIF(E41:X41,$I$1)</f>
        <v>0</v>
      </c>
      <c r="AD41" s="93">
        <f t="shared" ref="AD41:AD55" si="36">COUNTIF(E41:X41,$J$1)</f>
        <v>0</v>
      </c>
    </row>
    <row r="42">
      <c r="A42" s="85" t="s">
        <v>122</v>
      </c>
      <c r="B42" s="86">
        <v>3.0</v>
      </c>
      <c r="C42" s="87">
        <f t="shared" si="25"/>
        <v>48</v>
      </c>
      <c r="D42" s="88">
        <f t="shared" si="26"/>
        <v>0.02083333333</v>
      </c>
      <c r="E42" s="90"/>
      <c r="F42" s="90"/>
      <c r="G42" s="90"/>
      <c r="H42" s="90"/>
      <c r="I42" s="91">
        <f t="shared" si="27"/>
        <v>0</v>
      </c>
      <c r="J42" s="90"/>
      <c r="K42" s="90"/>
      <c r="L42" s="90"/>
      <c r="M42" s="90" t="s">
        <v>20</v>
      </c>
      <c r="N42" s="91">
        <f t="shared" si="28"/>
        <v>1</v>
      </c>
      <c r="O42" s="90"/>
      <c r="P42" s="90"/>
      <c r="Q42" s="90"/>
      <c r="R42" s="90"/>
      <c r="S42" s="91">
        <f t="shared" si="29"/>
        <v>0</v>
      </c>
      <c r="T42" s="90"/>
      <c r="U42" s="90"/>
      <c r="V42" s="90"/>
      <c r="W42" s="90"/>
      <c r="X42" s="91">
        <f t="shared" si="30"/>
        <v>0</v>
      </c>
      <c r="Y42" s="63">
        <f t="shared" si="31"/>
        <v>0</v>
      </c>
      <c r="Z42" s="63">
        <f t="shared" si="32"/>
        <v>0</v>
      </c>
      <c r="AA42" s="63">
        <f t="shared" si="33"/>
        <v>0</v>
      </c>
      <c r="AB42" s="63">
        <f t="shared" si="34"/>
        <v>1</v>
      </c>
      <c r="AC42" s="93">
        <f t="shared" si="35"/>
        <v>0</v>
      </c>
      <c r="AD42" s="93">
        <f t="shared" si="36"/>
        <v>0</v>
      </c>
    </row>
    <row r="43">
      <c r="A43" s="85" t="s">
        <v>123</v>
      </c>
      <c r="B43" s="86">
        <v>3.0</v>
      </c>
      <c r="C43" s="87">
        <f t="shared" si="25"/>
        <v>48</v>
      </c>
      <c r="D43" s="88">
        <f t="shared" si="26"/>
        <v>0.04166666667</v>
      </c>
      <c r="E43" s="90"/>
      <c r="F43" s="90"/>
      <c r="G43" s="90"/>
      <c r="H43" s="90"/>
      <c r="I43" s="91">
        <f t="shared" si="27"/>
        <v>0</v>
      </c>
      <c r="J43" s="90"/>
      <c r="K43" s="90"/>
      <c r="L43" s="90" t="s">
        <v>20</v>
      </c>
      <c r="M43" s="90"/>
      <c r="N43" s="91">
        <f t="shared" si="28"/>
        <v>1</v>
      </c>
      <c r="O43" s="90"/>
      <c r="P43" s="90"/>
      <c r="Q43" s="90"/>
      <c r="R43" s="90"/>
      <c r="S43" s="91">
        <f t="shared" si="29"/>
        <v>0</v>
      </c>
      <c r="T43" s="90"/>
      <c r="U43" s="90"/>
      <c r="V43" s="90" t="s">
        <v>20</v>
      </c>
      <c r="W43" s="90"/>
      <c r="X43" s="91">
        <f t="shared" si="30"/>
        <v>1</v>
      </c>
      <c r="Y43" s="63">
        <f t="shared" si="31"/>
        <v>0</v>
      </c>
      <c r="Z43" s="63">
        <f t="shared" si="32"/>
        <v>0</v>
      </c>
      <c r="AA43" s="63">
        <f t="shared" si="33"/>
        <v>0</v>
      </c>
      <c r="AB43" s="63">
        <f t="shared" si="34"/>
        <v>2</v>
      </c>
      <c r="AC43" s="93">
        <f t="shared" si="35"/>
        <v>0</v>
      </c>
      <c r="AD43" s="93">
        <f t="shared" si="36"/>
        <v>0</v>
      </c>
    </row>
    <row r="44">
      <c r="A44" s="85" t="s">
        <v>149</v>
      </c>
      <c r="B44" s="86">
        <v>2.0</v>
      </c>
      <c r="C44" s="87">
        <f t="shared" si="25"/>
        <v>32</v>
      </c>
      <c r="D44" s="88">
        <f t="shared" si="26"/>
        <v>0.0625</v>
      </c>
      <c r="E44" s="90"/>
      <c r="F44" s="90"/>
      <c r="G44" s="90"/>
      <c r="H44" s="90"/>
      <c r="I44" s="91">
        <f t="shared" si="27"/>
        <v>0</v>
      </c>
      <c r="J44" s="90"/>
      <c r="K44" s="90"/>
      <c r="L44" s="90" t="s">
        <v>20</v>
      </c>
      <c r="M44" s="90"/>
      <c r="N44" s="91">
        <f t="shared" si="28"/>
        <v>1</v>
      </c>
      <c r="O44" s="90"/>
      <c r="P44" s="90"/>
      <c r="Q44" s="90"/>
      <c r="R44" s="90"/>
      <c r="S44" s="91">
        <f t="shared" si="29"/>
        <v>0</v>
      </c>
      <c r="T44" s="90"/>
      <c r="U44" s="90"/>
      <c r="V44" s="90" t="s">
        <v>20</v>
      </c>
      <c r="W44" s="90"/>
      <c r="X44" s="91">
        <f t="shared" si="30"/>
        <v>1</v>
      </c>
      <c r="Y44" s="63">
        <f t="shared" si="31"/>
        <v>0</v>
      </c>
      <c r="Z44" s="63">
        <f t="shared" si="32"/>
        <v>0</v>
      </c>
      <c r="AA44" s="63">
        <f t="shared" si="33"/>
        <v>0</v>
      </c>
      <c r="AB44" s="63">
        <f t="shared" si="34"/>
        <v>2</v>
      </c>
      <c r="AC44" s="93">
        <f t="shared" si="35"/>
        <v>0</v>
      </c>
      <c r="AD44" s="93">
        <f t="shared" si="36"/>
        <v>0</v>
      </c>
    </row>
    <row r="45">
      <c r="A45" s="85" t="s">
        <v>150</v>
      </c>
      <c r="B45" s="86">
        <v>2.0</v>
      </c>
      <c r="C45" s="87">
        <f t="shared" si="25"/>
        <v>32</v>
      </c>
      <c r="D45" s="88">
        <f t="shared" si="26"/>
        <v>0.0625</v>
      </c>
      <c r="E45" s="90"/>
      <c r="F45" s="90"/>
      <c r="G45" s="90"/>
      <c r="H45" s="90"/>
      <c r="I45" s="91">
        <f t="shared" si="27"/>
        <v>0</v>
      </c>
      <c r="J45" s="90"/>
      <c r="K45" s="90" t="s">
        <v>20</v>
      </c>
      <c r="L45" s="90"/>
      <c r="M45" s="90"/>
      <c r="N45" s="91">
        <f t="shared" si="28"/>
        <v>1</v>
      </c>
      <c r="O45" s="90"/>
      <c r="P45" s="90"/>
      <c r="Q45" s="90"/>
      <c r="R45" s="90"/>
      <c r="S45" s="91">
        <f t="shared" si="29"/>
        <v>0</v>
      </c>
      <c r="T45" s="90"/>
      <c r="U45" s="90" t="s">
        <v>20</v>
      </c>
      <c r="V45" s="90"/>
      <c r="W45" s="90"/>
      <c r="X45" s="91">
        <f t="shared" si="30"/>
        <v>1</v>
      </c>
      <c r="Y45" s="63">
        <f t="shared" si="31"/>
        <v>0</v>
      </c>
      <c r="Z45" s="63">
        <f t="shared" si="32"/>
        <v>0</v>
      </c>
      <c r="AA45" s="63">
        <f t="shared" si="33"/>
        <v>0</v>
      </c>
      <c r="AB45" s="63">
        <f t="shared" si="34"/>
        <v>2</v>
      </c>
      <c r="AC45" s="93">
        <f t="shared" si="35"/>
        <v>0</v>
      </c>
      <c r="AD45" s="93">
        <f t="shared" si="36"/>
        <v>0</v>
      </c>
    </row>
    <row r="46">
      <c r="A46" s="85" t="s">
        <v>151</v>
      </c>
      <c r="B46" s="86">
        <v>1.0</v>
      </c>
      <c r="C46" s="87">
        <f t="shared" si="25"/>
        <v>16</v>
      </c>
      <c r="D46" s="88">
        <f t="shared" si="26"/>
        <v>0</v>
      </c>
      <c r="E46" s="90"/>
      <c r="F46" s="90"/>
      <c r="G46" s="90"/>
      <c r="H46" s="90"/>
      <c r="I46" s="91">
        <f t="shared" si="27"/>
        <v>0</v>
      </c>
      <c r="J46" s="90"/>
      <c r="K46" s="90"/>
      <c r="L46" s="90"/>
      <c r="M46" s="90"/>
      <c r="N46" s="91">
        <f t="shared" si="28"/>
        <v>0</v>
      </c>
      <c r="O46" s="90"/>
      <c r="P46" s="90"/>
      <c r="Q46" s="90"/>
      <c r="R46" s="90"/>
      <c r="S46" s="91">
        <f t="shared" si="29"/>
        <v>0</v>
      </c>
      <c r="T46" s="90"/>
      <c r="U46" s="90"/>
      <c r="V46" s="90"/>
      <c r="W46" s="90"/>
      <c r="X46" s="91">
        <f t="shared" si="30"/>
        <v>0</v>
      </c>
      <c r="Y46" s="63">
        <f t="shared" si="31"/>
        <v>0</v>
      </c>
      <c r="Z46" s="63">
        <f t="shared" si="32"/>
        <v>0</v>
      </c>
      <c r="AA46" s="63">
        <f t="shared" si="33"/>
        <v>0</v>
      </c>
      <c r="AB46" s="63">
        <f t="shared" si="34"/>
        <v>0</v>
      </c>
      <c r="AC46" s="93">
        <f t="shared" si="35"/>
        <v>0</v>
      </c>
      <c r="AD46" s="93">
        <f t="shared" si="36"/>
        <v>0</v>
      </c>
    </row>
    <row r="47">
      <c r="A47" s="85" t="s">
        <v>102</v>
      </c>
      <c r="B47" s="86">
        <v>1.0</v>
      </c>
      <c r="C47" s="87">
        <f t="shared" si="25"/>
        <v>16</v>
      </c>
      <c r="D47" s="88">
        <f t="shared" si="26"/>
        <v>0</v>
      </c>
      <c r="E47" s="90"/>
      <c r="F47" s="90"/>
      <c r="G47" s="90"/>
      <c r="H47" s="90"/>
      <c r="I47" s="91">
        <f t="shared" si="27"/>
        <v>0</v>
      </c>
      <c r="J47" s="90"/>
      <c r="K47" s="90"/>
      <c r="L47" s="90"/>
      <c r="M47" s="90"/>
      <c r="N47" s="91">
        <f t="shared" si="28"/>
        <v>0</v>
      </c>
      <c r="O47" s="90"/>
      <c r="P47" s="90"/>
      <c r="Q47" s="90"/>
      <c r="R47" s="90"/>
      <c r="S47" s="91">
        <f t="shared" si="29"/>
        <v>0</v>
      </c>
      <c r="T47" s="90"/>
      <c r="U47" s="90"/>
      <c r="V47" s="90"/>
      <c r="W47" s="90"/>
      <c r="X47" s="91">
        <f t="shared" si="30"/>
        <v>0</v>
      </c>
      <c r="Y47" s="63">
        <f t="shared" si="31"/>
        <v>0</v>
      </c>
      <c r="Z47" s="63">
        <f t="shared" si="32"/>
        <v>0</v>
      </c>
      <c r="AA47" s="63">
        <f t="shared" si="33"/>
        <v>0</v>
      </c>
      <c r="AB47" s="63">
        <f t="shared" si="34"/>
        <v>0</v>
      </c>
      <c r="AC47" s="93">
        <f t="shared" si="35"/>
        <v>0</v>
      </c>
      <c r="AD47" s="93">
        <f t="shared" si="36"/>
        <v>0</v>
      </c>
    </row>
    <row r="48">
      <c r="A48" s="85" t="s">
        <v>124</v>
      </c>
      <c r="B48" s="86">
        <v>4.0</v>
      </c>
      <c r="C48" s="87">
        <f t="shared" si="25"/>
        <v>64</v>
      </c>
      <c r="D48" s="88">
        <f t="shared" si="26"/>
        <v>0.015625</v>
      </c>
      <c r="E48" s="90"/>
      <c r="F48" s="90"/>
      <c r="G48" s="90"/>
      <c r="H48" s="90"/>
      <c r="I48" s="91">
        <f t="shared" si="27"/>
        <v>0</v>
      </c>
      <c r="J48" s="90"/>
      <c r="K48" s="90"/>
      <c r="L48" s="90"/>
      <c r="M48" s="90"/>
      <c r="N48" s="91">
        <f t="shared" si="28"/>
        <v>0</v>
      </c>
      <c r="O48" s="90"/>
      <c r="P48" s="90"/>
      <c r="Q48" s="90"/>
      <c r="R48" s="90"/>
      <c r="S48" s="91">
        <f t="shared" si="29"/>
        <v>0</v>
      </c>
      <c r="T48" s="90"/>
      <c r="U48" s="90"/>
      <c r="V48" s="90" t="s">
        <v>20</v>
      </c>
      <c r="W48" s="90"/>
      <c r="X48" s="91">
        <f t="shared" si="30"/>
        <v>1</v>
      </c>
      <c r="Y48" s="63">
        <f t="shared" si="31"/>
        <v>0</v>
      </c>
      <c r="Z48" s="63">
        <f t="shared" si="32"/>
        <v>0</v>
      </c>
      <c r="AA48" s="63">
        <f t="shared" si="33"/>
        <v>0</v>
      </c>
      <c r="AB48" s="63">
        <f t="shared" si="34"/>
        <v>1</v>
      </c>
      <c r="AC48" s="93">
        <f t="shared" si="35"/>
        <v>0</v>
      </c>
      <c r="AD48" s="93">
        <f t="shared" si="36"/>
        <v>0</v>
      </c>
    </row>
    <row r="49">
      <c r="A49" s="85" t="s">
        <v>152</v>
      </c>
      <c r="B49" s="86">
        <v>4.0</v>
      </c>
      <c r="C49" s="87">
        <f t="shared" si="25"/>
        <v>64</v>
      </c>
      <c r="D49" s="88">
        <f t="shared" si="26"/>
        <v>0.015625</v>
      </c>
      <c r="E49" s="90"/>
      <c r="F49" s="90"/>
      <c r="G49" s="90"/>
      <c r="H49" s="90"/>
      <c r="I49" s="91">
        <f t="shared" si="27"/>
        <v>0</v>
      </c>
      <c r="J49" s="90"/>
      <c r="K49" s="90"/>
      <c r="L49" s="90"/>
      <c r="M49" s="90"/>
      <c r="N49" s="91">
        <f t="shared" si="28"/>
        <v>0</v>
      </c>
      <c r="O49" s="90"/>
      <c r="P49" s="90"/>
      <c r="Q49" s="90"/>
      <c r="R49" s="90"/>
      <c r="S49" s="91">
        <f t="shared" si="29"/>
        <v>0</v>
      </c>
      <c r="T49" s="90"/>
      <c r="U49" s="90" t="s">
        <v>20</v>
      </c>
      <c r="V49" s="90"/>
      <c r="W49" s="90"/>
      <c r="X49" s="91">
        <f t="shared" si="30"/>
        <v>1</v>
      </c>
      <c r="Y49" s="63">
        <f t="shared" si="31"/>
        <v>0</v>
      </c>
      <c r="Z49" s="63">
        <f t="shared" si="32"/>
        <v>0</v>
      </c>
      <c r="AA49" s="63">
        <f t="shared" si="33"/>
        <v>0</v>
      </c>
      <c r="AB49" s="63">
        <f t="shared" si="34"/>
        <v>1</v>
      </c>
      <c r="AC49" s="93">
        <f t="shared" si="35"/>
        <v>0</v>
      </c>
      <c r="AD49" s="93">
        <f t="shared" si="36"/>
        <v>0</v>
      </c>
    </row>
    <row r="50">
      <c r="A50" s="85" t="s">
        <v>125</v>
      </c>
      <c r="B50" s="86">
        <v>1.0</v>
      </c>
      <c r="C50" s="87">
        <f t="shared" si="25"/>
        <v>16</v>
      </c>
      <c r="D50" s="88">
        <f t="shared" si="26"/>
        <v>0.0625</v>
      </c>
      <c r="E50" s="90"/>
      <c r="F50" s="90"/>
      <c r="G50" s="90"/>
      <c r="H50" s="90"/>
      <c r="I50" s="91">
        <f t="shared" si="27"/>
        <v>0</v>
      </c>
      <c r="J50" s="90"/>
      <c r="K50" s="90"/>
      <c r="L50" s="90"/>
      <c r="M50" s="90"/>
      <c r="N50" s="91">
        <f t="shared" si="28"/>
        <v>0</v>
      </c>
      <c r="O50" s="90"/>
      <c r="P50" s="90"/>
      <c r="Q50" s="90"/>
      <c r="R50" s="90"/>
      <c r="S50" s="91">
        <f t="shared" si="29"/>
        <v>0</v>
      </c>
      <c r="T50" s="90"/>
      <c r="U50" s="90"/>
      <c r="V50" s="90" t="s">
        <v>20</v>
      </c>
      <c r="W50" s="90"/>
      <c r="X50" s="91">
        <f t="shared" si="30"/>
        <v>1</v>
      </c>
      <c r="Y50" s="63">
        <f t="shared" si="31"/>
        <v>0</v>
      </c>
      <c r="Z50" s="63">
        <f t="shared" si="32"/>
        <v>0</v>
      </c>
      <c r="AA50" s="63">
        <f t="shared" si="33"/>
        <v>0</v>
      </c>
      <c r="AB50" s="63">
        <f t="shared" si="34"/>
        <v>1</v>
      </c>
      <c r="AC50" s="93">
        <f t="shared" si="35"/>
        <v>0</v>
      </c>
      <c r="AD50" s="93">
        <f t="shared" si="36"/>
        <v>0</v>
      </c>
    </row>
    <row r="51">
      <c r="A51" s="85" t="s">
        <v>153</v>
      </c>
      <c r="B51" s="86">
        <v>2.0</v>
      </c>
      <c r="C51" s="87">
        <f t="shared" si="25"/>
        <v>32</v>
      </c>
      <c r="D51" s="88">
        <f t="shared" si="26"/>
        <v>0</v>
      </c>
      <c r="E51" s="90"/>
      <c r="F51" s="90"/>
      <c r="G51" s="90"/>
      <c r="H51" s="90"/>
      <c r="I51" s="91">
        <f t="shared" si="27"/>
        <v>0</v>
      </c>
      <c r="J51" s="90"/>
      <c r="K51" s="90"/>
      <c r="L51" s="90"/>
      <c r="M51" s="90"/>
      <c r="N51" s="91">
        <f t="shared" si="28"/>
        <v>0</v>
      </c>
      <c r="O51" s="90"/>
      <c r="P51" s="90"/>
      <c r="Q51" s="90"/>
      <c r="R51" s="90"/>
      <c r="S51" s="91">
        <f t="shared" si="29"/>
        <v>0</v>
      </c>
      <c r="T51" s="90"/>
      <c r="U51" s="90"/>
      <c r="V51" s="90"/>
      <c r="W51" s="90"/>
      <c r="X51" s="91">
        <f t="shared" si="30"/>
        <v>0</v>
      </c>
      <c r="Y51" s="63">
        <f t="shared" si="31"/>
        <v>0</v>
      </c>
      <c r="Z51" s="63">
        <f t="shared" si="32"/>
        <v>0</v>
      </c>
      <c r="AA51" s="63">
        <f t="shared" si="33"/>
        <v>0</v>
      </c>
      <c r="AB51" s="63">
        <f t="shared" si="34"/>
        <v>0</v>
      </c>
      <c r="AC51" s="93">
        <f t="shared" si="35"/>
        <v>0</v>
      </c>
      <c r="AD51" s="93">
        <f t="shared" si="36"/>
        <v>0</v>
      </c>
    </row>
    <row r="52">
      <c r="A52" s="85" t="s">
        <v>126</v>
      </c>
      <c r="B52" s="86">
        <v>1.0</v>
      </c>
      <c r="C52" s="87">
        <f t="shared" si="25"/>
        <v>16</v>
      </c>
      <c r="D52" s="88">
        <f t="shared" si="26"/>
        <v>0.0625</v>
      </c>
      <c r="E52" s="90"/>
      <c r="F52" s="90"/>
      <c r="G52" s="90"/>
      <c r="H52" s="90"/>
      <c r="I52" s="91">
        <f t="shared" si="27"/>
        <v>0</v>
      </c>
      <c r="J52" s="90"/>
      <c r="K52" s="90"/>
      <c r="L52" s="90"/>
      <c r="M52" s="90" t="s">
        <v>20</v>
      </c>
      <c r="N52" s="91">
        <f t="shared" si="28"/>
        <v>1</v>
      </c>
      <c r="O52" s="90"/>
      <c r="P52" s="90"/>
      <c r="Q52" s="90"/>
      <c r="R52" s="90"/>
      <c r="S52" s="91">
        <f t="shared" si="29"/>
        <v>0</v>
      </c>
      <c r="T52" s="90"/>
      <c r="U52" s="90"/>
      <c r="V52" s="90"/>
      <c r="W52" s="90"/>
      <c r="X52" s="91">
        <f t="shared" si="30"/>
        <v>0</v>
      </c>
      <c r="Y52" s="63">
        <f t="shared" si="31"/>
        <v>0</v>
      </c>
      <c r="Z52" s="63">
        <f t="shared" si="32"/>
        <v>0</v>
      </c>
      <c r="AA52" s="63">
        <f t="shared" si="33"/>
        <v>0</v>
      </c>
      <c r="AB52" s="63">
        <f t="shared" si="34"/>
        <v>1</v>
      </c>
      <c r="AC52" s="93">
        <f t="shared" si="35"/>
        <v>0</v>
      </c>
      <c r="AD52" s="93">
        <f t="shared" si="36"/>
        <v>0</v>
      </c>
    </row>
    <row r="53">
      <c r="A53" s="106" t="s">
        <v>76</v>
      </c>
      <c r="B53" s="106">
        <v>2.0</v>
      </c>
      <c r="C53" s="87">
        <f t="shared" si="25"/>
        <v>32</v>
      </c>
      <c r="D53" s="107">
        <f t="shared" si="26"/>
        <v>0</v>
      </c>
      <c r="E53" s="90"/>
      <c r="F53" s="90"/>
      <c r="G53" s="90"/>
      <c r="H53" s="90"/>
      <c r="I53" s="108">
        <f t="shared" si="27"/>
        <v>0</v>
      </c>
      <c r="J53" s="90"/>
      <c r="K53" s="90"/>
      <c r="L53" s="90"/>
      <c r="M53" s="90"/>
      <c r="N53" s="108">
        <f t="shared" si="28"/>
        <v>0</v>
      </c>
      <c r="O53" s="90"/>
      <c r="P53" s="90"/>
      <c r="Q53" s="90"/>
      <c r="R53" s="90"/>
      <c r="S53" s="108">
        <f t="shared" si="29"/>
        <v>0</v>
      </c>
      <c r="T53" s="90"/>
      <c r="U53" s="90"/>
      <c r="V53" s="90"/>
      <c r="W53" s="90"/>
      <c r="X53" s="108">
        <f t="shared" si="30"/>
        <v>0</v>
      </c>
      <c r="Y53" s="93">
        <f t="shared" si="31"/>
        <v>0</v>
      </c>
      <c r="Z53" s="93">
        <f t="shared" si="32"/>
        <v>0</v>
      </c>
      <c r="AA53" s="93">
        <f t="shared" si="33"/>
        <v>0</v>
      </c>
      <c r="AB53" s="93">
        <f t="shared" si="34"/>
        <v>0</v>
      </c>
      <c r="AC53" s="93">
        <f t="shared" si="35"/>
        <v>0</v>
      </c>
      <c r="AD53" s="93">
        <f t="shared" si="36"/>
        <v>0</v>
      </c>
    </row>
    <row r="54">
      <c r="A54" s="106" t="s">
        <v>163</v>
      </c>
      <c r="B54" s="106">
        <v>1.0</v>
      </c>
      <c r="C54" s="87">
        <f t="shared" si="25"/>
        <v>16</v>
      </c>
      <c r="D54" s="107">
        <f t="shared" si="26"/>
        <v>0.0625</v>
      </c>
      <c r="E54" s="90"/>
      <c r="F54" s="90"/>
      <c r="G54" s="90"/>
      <c r="H54" s="90"/>
      <c r="I54" s="108">
        <f t="shared" si="27"/>
        <v>0</v>
      </c>
      <c r="J54" s="90"/>
      <c r="K54" s="90"/>
      <c r="L54" s="90"/>
      <c r="M54" s="90"/>
      <c r="N54" s="108">
        <f t="shared" si="28"/>
        <v>0</v>
      </c>
      <c r="O54" s="90"/>
      <c r="P54" s="90" t="s">
        <v>20</v>
      </c>
      <c r="Q54" s="90"/>
      <c r="R54" s="90"/>
      <c r="S54" s="108">
        <f t="shared" si="29"/>
        <v>1</v>
      </c>
      <c r="T54" s="90"/>
      <c r="U54" s="90"/>
      <c r="V54" s="90"/>
      <c r="W54" s="90"/>
      <c r="X54" s="108">
        <f t="shared" si="30"/>
        <v>0</v>
      </c>
      <c r="Y54" s="93">
        <f t="shared" si="31"/>
        <v>0</v>
      </c>
      <c r="Z54" s="93">
        <f t="shared" si="32"/>
        <v>0</v>
      </c>
      <c r="AA54" s="93">
        <f t="shared" si="33"/>
        <v>0</v>
      </c>
      <c r="AB54" s="93">
        <f t="shared" si="34"/>
        <v>1</v>
      </c>
      <c r="AC54" s="93">
        <f t="shared" si="35"/>
        <v>0</v>
      </c>
      <c r="AD54" s="93">
        <f t="shared" si="36"/>
        <v>0</v>
      </c>
    </row>
    <row r="55">
      <c r="A55" s="119" t="s">
        <v>180</v>
      </c>
      <c r="B55" s="106">
        <v>1.0</v>
      </c>
      <c r="C55" s="87">
        <f t="shared" si="25"/>
        <v>16</v>
      </c>
      <c r="D55" s="107">
        <f t="shared" si="26"/>
        <v>0</v>
      </c>
      <c r="E55" s="90"/>
      <c r="F55" s="90"/>
      <c r="G55" s="90"/>
      <c r="H55" s="90"/>
      <c r="I55" s="108">
        <f t="shared" si="27"/>
        <v>0</v>
      </c>
      <c r="J55" s="90"/>
      <c r="K55" s="90"/>
      <c r="L55" s="90"/>
      <c r="M55" s="90"/>
      <c r="N55" s="108">
        <f t="shared" si="28"/>
        <v>0</v>
      </c>
      <c r="O55" s="90"/>
      <c r="P55" s="90"/>
      <c r="Q55" s="90"/>
      <c r="R55" s="90"/>
      <c r="S55" s="108">
        <f t="shared" si="29"/>
        <v>0</v>
      </c>
      <c r="T55" s="90"/>
      <c r="U55" s="90"/>
      <c r="V55" s="90"/>
      <c r="W55" s="90"/>
      <c r="X55" s="108">
        <f t="shared" si="30"/>
        <v>0</v>
      </c>
      <c r="Y55" s="93">
        <f t="shared" si="31"/>
        <v>0</v>
      </c>
      <c r="Z55" s="93">
        <f t="shared" si="32"/>
        <v>0</v>
      </c>
      <c r="AA55" s="93">
        <f t="shared" si="33"/>
        <v>0</v>
      </c>
      <c r="AB55" s="93">
        <f t="shared" si="34"/>
        <v>0</v>
      </c>
      <c r="AC55" s="93">
        <f t="shared" si="35"/>
        <v>0</v>
      </c>
      <c r="AD55" s="93">
        <f t="shared" si="36"/>
        <v>0</v>
      </c>
    </row>
    <row r="56">
      <c r="A56" s="116"/>
      <c r="B56" s="116"/>
      <c r="C56" s="117"/>
      <c r="D56" s="100"/>
      <c r="E56" s="101"/>
      <c r="F56" s="101"/>
      <c r="G56" s="101"/>
      <c r="H56" s="101"/>
      <c r="I56" s="102">
        <f>SUM(I41:I55)</f>
        <v>0</v>
      </c>
      <c r="J56" s="101"/>
      <c r="K56" s="101"/>
      <c r="L56" s="101"/>
      <c r="M56" s="101"/>
      <c r="N56" s="102">
        <f>SUM(N41:N55)</f>
        <v>5</v>
      </c>
      <c r="O56" s="101"/>
      <c r="P56" s="101"/>
      <c r="Q56" s="101"/>
      <c r="R56" s="101"/>
      <c r="S56" s="102">
        <f>SUM(S41:S55)</f>
        <v>2</v>
      </c>
      <c r="T56" s="101"/>
      <c r="U56" s="101"/>
      <c r="V56" s="101"/>
      <c r="W56" s="101"/>
      <c r="X56" s="102">
        <f>SUM(X41:X55)</f>
        <v>7</v>
      </c>
      <c r="Y56" s="103">
        <f t="shared" ref="Y56:AD56" si="37">SUM(Y41:Y53)</f>
        <v>0</v>
      </c>
      <c r="Z56" s="103">
        <f t="shared" si="37"/>
        <v>0</v>
      </c>
      <c r="AA56" s="103">
        <f t="shared" si="37"/>
        <v>0</v>
      </c>
      <c r="AB56" s="103">
        <f t="shared" si="37"/>
        <v>13</v>
      </c>
      <c r="AC56" s="103">
        <f t="shared" si="37"/>
        <v>0</v>
      </c>
      <c r="AD56" s="103">
        <f t="shared" si="37"/>
        <v>0</v>
      </c>
    </row>
  </sheetData>
  <mergeCells count="14">
    <mergeCell ref="A1:B1"/>
    <mergeCell ref="A6:B6"/>
    <mergeCell ref="A23:B23"/>
    <mergeCell ref="E23:X23"/>
    <mergeCell ref="A40:B40"/>
    <mergeCell ref="E40:X40"/>
    <mergeCell ref="W1:AD2"/>
    <mergeCell ref="A3:D3"/>
    <mergeCell ref="E3:I3"/>
    <mergeCell ref="J3:N3"/>
    <mergeCell ref="O3:S3"/>
    <mergeCell ref="T3:X3"/>
    <mergeCell ref="Y3:AD3"/>
    <mergeCell ref="E6:X6"/>
  </mergeCells>
  <conditionalFormatting sqref="D7:D21 D24:D38 D41:D55">
    <cfRule type="cellIs" dxfId="0" priority="1" operator="greaterThan">
      <formula>"10%"</formula>
    </cfRule>
  </conditionalFormatting>
  <dataValidations>
    <dataValidation type="list" allowBlank="1" showErrorMessage="1" sqref="E7:H21 J7:M21 O7:R21 T7:W21 E24:H38 J24:M38 O24:R38 T24:W38 E41:H55 J41:M55 O41:R55 T41:W55">
      <formula1>"ф,р,а,п,к,с"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4.75"/>
    <col customWidth="1" min="2" max="2" width="5.38"/>
    <col customWidth="1" min="3" max="3" width="8.5"/>
    <col customWidth="1" min="5" max="8" width="8.63"/>
    <col customWidth="1" min="9" max="9" width="5.13"/>
    <col customWidth="1" min="10" max="13" width="8.63"/>
    <col customWidth="1" min="14" max="14" width="5.13"/>
    <col customWidth="1" min="15" max="18" width="8.63"/>
    <col customWidth="1" min="19" max="19" width="5.0"/>
    <col customWidth="1" min="20" max="23" width="8.63"/>
    <col customWidth="1" min="24" max="24" width="5.0"/>
    <col customWidth="1" min="25" max="30" width="4.0"/>
  </cols>
  <sheetData>
    <row r="1" ht="37.5" customHeight="1">
      <c r="A1" s="49" t="s">
        <v>46</v>
      </c>
      <c r="B1" s="2"/>
      <c r="C1" s="50"/>
      <c r="D1" s="51" t="s">
        <v>47</v>
      </c>
      <c r="E1" s="52" t="s">
        <v>17</v>
      </c>
      <c r="F1" s="52" t="s">
        <v>18</v>
      </c>
      <c r="G1" s="52" t="s">
        <v>19</v>
      </c>
      <c r="H1" s="52" t="s">
        <v>20</v>
      </c>
      <c r="I1" s="52" t="s">
        <v>21</v>
      </c>
      <c r="J1" s="52" t="s">
        <v>22</v>
      </c>
      <c r="K1" s="53"/>
      <c r="L1" s="53"/>
      <c r="M1" s="53"/>
      <c r="N1" s="53"/>
      <c r="O1" s="53"/>
      <c r="P1" s="53"/>
      <c r="Q1" s="54"/>
      <c r="R1" s="54"/>
      <c r="S1" s="55"/>
      <c r="T1" s="55"/>
      <c r="U1" s="55"/>
      <c r="V1" s="55"/>
      <c r="W1" s="56" t="s">
        <v>48</v>
      </c>
    </row>
    <row r="2" ht="102.75" customHeight="1">
      <c r="A2" s="57" t="s">
        <v>183</v>
      </c>
      <c r="B2" s="58">
        <v>3.0</v>
      </c>
      <c r="C2" s="59"/>
      <c r="D2" s="59"/>
      <c r="E2" s="60" t="s">
        <v>23</v>
      </c>
      <c r="F2" s="61" t="s">
        <v>24</v>
      </c>
      <c r="G2" s="61" t="s">
        <v>25</v>
      </c>
      <c r="H2" s="60" t="s">
        <v>26</v>
      </c>
      <c r="I2" s="61" t="s">
        <v>27</v>
      </c>
      <c r="J2" s="61" t="s">
        <v>28</v>
      </c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62"/>
      <c r="X2" s="62"/>
      <c r="Y2" s="62"/>
      <c r="Z2" s="62"/>
      <c r="AA2" s="62"/>
      <c r="AB2" s="62"/>
      <c r="AC2" s="62"/>
      <c r="AD2" s="62"/>
    </row>
    <row r="3">
      <c r="A3" s="63" t="s">
        <v>50</v>
      </c>
      <c r="B3" s="30"/>
      <c r="C3" s="30"/>
      <c r="D3" s="2"/>
      <c r="E3" s="64" t="s">
        <v>51</v>
      </c>
      <c r="F3" s="30"/>
      <c r="G3" s="30"/>
      <c r="H3" s="30"/>
      <c r="I3" s="2"/>
      <c r="J3" s="64" t="s">
        <v>52</v>
      </c>
      <c r="K3" s="30"/>
      <c r="L3" s="30"/>
      <c r="M3" s="30"/>
      <c r="N3" s="2"/>
      <c r="O3" s="64" t="s">
        <v>53</v>
      </c>
      <c r="P3" s="30"/>
      <c r="Q3" s="30"/>
      <c r="R3" s="30"/>
      <c r="S3" s="2"/>
      <c r="T3" s="64" t="s">
        <v>54</v>
      </c>
      <c r="U3" s="30"/>
      <c r="V3" s="30"/>
      <c r="W3" s="30"/>
      <c r="X3" s="2"/>
      <c r="Y3" s="65" t="s">
        <v>55</v>
      </c>
      <c r="Z3" s="30"/>
      <c r="AA3" s="30"/>
      <c r="AB3" s="30"/>
      <c r="AC3" s="30"/>
      <c r="AD3" s="2"/>
    </row>
    <row r="4" ht="88.5" customHeight="1">
      <c r="A4" s="66" t="s">
        <v>56</v>
      </c>
      <c r="B4" s="67" t="s">
        <v>57</v>
      </c>
      <c r="C4" s="68" t="s">
        <v>58</v>
      </c>
      <c r="D4" s="69" t="s">
        <v>59</v>
      </c>
      <c r="E4" s="70" t="s">
        <v>60</v>
      </c>
      <c r="F4" s="71" t="s">
        <v>61</v>
      </c>
      <c r="G4" s="71" t="s">
        <v>62</v>
      </c>
      <c r="H4" s="71" t="s">
        <v>63</v>
      </c>
      <c r="I4" s="72" t="s">
        <v>64</v>
      </c>
      <c r="J4" s="71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71" t="s">
        <v>60</v>
      </c>
      <c r="P4" s="71" t="s">
        <v>61</v>
      </c>
      <c r="Q4" s="71" t="s">
        <v>62</v>
      </c>
      <c r="R4" s="71" t="s">
        <v>63</v>
      </c>
      <c r="S4" s="72" t="s">
        <v>64</v>
      </c>
      <c r="T4" s="71" t="s">
        <v>60</v>
      </c>
      <c r="U4" s="71" t="s">
        <v>61</v>
      </c>
      <c r="V4" s="71" t="s">
        <v>62</v>
      </c>
      <c r="W4" s="71" t="s">
        <v>63</v>
      </c>
      <c r="X4" s="72" t="s">
        <v>64</v>
      </c>
      <c r="Y4" s="73" t="s">
        <v>23</v>
      </c>
      <c r="Z4" s="74" t="s">
        <v>24</v>
      </c>
      <c r="AA4" s="74" t="s">
        <v>25</v>
      </c>
      <c r="AB4" s="74" t="s">
        <v>26</v>
      </c>
      <c r="AC4" s="75" t="s">
        <v>27</v>
      </c>
      <c r="AD4" s="73" t="s">
        <v>28</v>
      </c>
    </row>
    <row r="5">
      <c r="A5" s="76" t="s">
        <v>184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</row>
    <row r="6">
      <c r="A6" s="79" t="s">
        <v>185</v>
      </c>
      <c r="B6" s="2"/>
      <c r="C6" s="80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54"/>
      <c r="Z6" s="54"/>
      <c r="AA6" s="54"/>
      <c r="AB6" s="54"/>
      <c r="AC6" s="83"/>
      <c r="AD6" s="84"/>
    </row>
    <row r="7">
      <c r="A7" s="85" t="s">
        <v>67</v>
      </c>
      <c r="B7" s="86"/>
      <c r="C7" s="87">
        <v>16.0</v>
      </c>
      <c r="D7" s="88">
        <f t="shared" ref="D7:D20" si="1">(I7+N7+S7+X7)/C7</f>
        <v>0.0625</v>
      </c>
      <c r="E7" s="89"/>
      <c r="F7" s="90"/>
      <c r="G7" s="90"/>
      <c r="H7" s="90"/>
      <c r="I7" s="91">
        <f t="shared" ref="I7:I20" si="2">COUNTA(E7:H7)</f>
        <v>0</v>
      </c>
      <c r="J7" s="92"/>
      <c r="K7" s="90"/>
      <c r="L7" s="90"/>
      <c r="M7" s="90" t="s">
        <v>20</v>
      </c>
      <c r="N7" s="91">
        <f t="shared" ref="N7:N20" si="3">COUNTA(J7:M7)</f>
        <v>1</v>
      </c>
      <c r="O7" s="92"/>
      <c r="P7" s="90"/>
      <c r="Q7" s="90"/>
      <c r="R7" s="90"/>
      <c r="S7" s="91">
        <f t="shared" ref="S7:S20" si="4">COUNTA(O7:R7)</f>
        <v>0</v>
      </c>
      <c r="T7" s="92"/>
      <c r="U7" s="90"/>
      <c r="V7" s="90"/>
      <c r="W7" s="90"/>
      <c r="X7" s="91">
        <f t="shared" ref="X7:X20" si="5">COUNTA(T7:W7)</f>
        <v>0</v>
      </c>
      <c r="Y7" s="63">
        <f t="shared" ref="Y7:Y20" si="6">COUNTIF(E7:X7,$E$1)</f>
        <v>0</v>
      </c>
      <c r="Z7" s="63">
        <f t="shared" ref="Z7:Z20" si="7">COUNTIF(E7:X7,$F$1)</f>
        <v>0</v>
      </c>
      <c r="AA7" s="63">
        <f t="shared" ref="AA7:AA20" si="8">COUNTIF(E7:X7,$G$1)</f>
        <v>0</v>
      </c>
      <c r="AB7" s="63">
        <f t="shared" ref="AB7:AB20" si="9">COUNTIF(E7:X7,$H$1)</f>
        <v>1</v>
      </c>
      <c r="AC7" s="93">
        <f t="shared" ref="AC7:AC20" si="10">COUNTIF(E7:X7,$I$1)</f>
        <v>0</v>
      </c>
      <c r="AD7" s="93">
        <f t="shared" ref="AD7:AD20" si="11">COUNTIF(E7:X7,$J$1)</f>
        <v>0</v>
      </c>
    </row>
    <row r="8">
      <c r="A8" s="85" t="s">
        <v>122</v>
      </c>
      <c r="B8" s="86"/>
      <c r="C8" s="87">
        <v>48.0</v>
      </c>
      <c r="D8" s="88">
        <f t="shared" si="1"/>
        <v>0</v>
      </c>
      <c r="E8" s="90"/>
      <c r="F8" s="90"/>
      <c r="G8" s="90"/>
      <c r="H8" s="90"/>
      <c r="I8" s="91">
        <f t="shared" si="2"/>
        <v>0</v>
      </c>
      <c r="J8" s="90"/>
      <c r="K8" s="90"/>
      <c r="L8" s="90"/>
      <c r="M8" s="90"/>
      <c r="N8" s="91">
        <f t="shared" si="3"/>
        <v>0</v>
      </c>
      <c r="O8" s="90"/>
      <c r="P8" s="90"/>
      <c r="Q8" s="90"/>
      <c r="R8" s="90"/>
      <c r="S8" s="91">
        <f t="shared" si="4"/>
        <v>0</v>
      </c>
      <c r="T8" s="90"/>
      <c r="U8" s="90"/>
      <c r="V8" s="90"/>
      <c r="W8" s="90"/>
      <c r="X8" s="91">
        <f t="shared" si="5"/>
        <v>0</v>
      </c>
      <c r="Y8" s="63">
        <f t="shared" si="6"/>
        <v>0</v>
      </c>
      <c r="Z8" s="63">
        <f t="shared" si="7"/>
        <v>0</v>
      </c>
      <c r="AA8" s="63">
        <f t="shared" si="8"/>
        <v>0</v>
      </c>
      <c r="AB8" s="63">
        <f t="shared" si="9"/>
        <v>0</v>
      </c>
      <c r="AC8" s="93">
        <f t="shared" si="10"/>
        <v>0</v>
      </c>
      <c r="AD8" s="93">
        <f t="shared" si="11"/>
        <v>0</v>
      </c>
    </row>
    <row r="9">
      <c r="A9" s="85" t="s">
        <v>123</v>
      </c>
      <c r="B9" s="86"/>
      <c r="C9" s="87">
        <v>16.0</v>
      </c>
      <c r="D9" s="88">
        <f t="shared" si="1"/>
        <v>0.0625</v>
      </c>
      <c r="E9" s="90"/>
      <c r="F9" s="90"/>
      <c r="G9" s="90"/>
      <c r="H9" s="90"/>
      <c r="I9" s="91">
        <f t="shared" si="2"/>
        <v>0</v>
      </c>
      <c r="J9" s="90"/>
      <c r="K9" s="90" t="s">
        <v>20</v>
      </c>
      <c r="L9" s="90"/>
      <c r="M9" s="90"/>
      <c r="N9" s="91">
        <f t="shared" si="3"/>
        <v>1</v>
      </c>
      <c r="O9" s="90"/>
      <c r="P9" s="90"/>
      <c r="Q9" s="90"/>
      <c r="R9" s="90"/>
      <c r="S9" s="91">
        <f t="shared" si="4"/>
        <v>0</v>
      </c>
      <c r="T9" s="90"/>
      <c r="U9" s="90"/>
      <c r="V9" s="90"/>
      <c r="W9" s="90"/>
      <c r="X9" s="91">
        <f t="shared" si="5"/>
        <v>0</v>
      </c>
      <c r="Y9" s="63">
        <f t="shared" si="6"/>
        <v>0</v>
      </c>
      <c r="Z9" s="63">
        <f t="shared" si="7"/>
        <v>0</v>
      </c>
      <c r="AA9" s="63">
        <f t="shared" si="8"/>
        <v>0</v>
      </c>
      <c r="AB9" s="63">
        <f t="shared" si="9"/>
        <v>1</v>
      </c>
      <c r="AC9" s="93">
        <f t="shared" si="10"/>
        <v>0</v>
      </c>
      <c r="AD9" s="93">
        <f t="shared" si="11"/>
        <v>0</v>
      </c>
    </row>
    <row r="10">
      <c r="A10" s="85" t="s">
        <v>149</v>
      </c>
      <c r="B10" s="86"/>
      <c r="C10" s="87">
        <v>64.0</v>
      </c>
      <c r="D10" s="88">
        <f t="shared" si="1"/>
        <v>0.046875</v>
      </c>
      <c r="E10" s="90"/>
      <c r="F10" s="90"/>
      <c r="G10" s="90"/>
      <c r="H10" s="90"/>
      <c r="I10" s="91">
        <f t="shared" si="2"/>
        <v>0</v>
      </c>
      <c r="J10" s="90" t="s">
        <v>20</v>
      </c>
      <c r="K10" s="90"/>
      <c r="L10" s="90"/>
      <c r="M10" s="90"/>
      <c r="N10" s="91">
        <f t="shared" si="3"/>
        <v>1</v>
      </c>
      <c r="O10" s="90"/>
      <c r="P10" s="90" t="s">
        <v>20</v>
      </c>
      <c r="Q10" s="90"/>
      <c r="R10" s="90"/>
      <c r="S10" s="91">
        <f t="shared" si="4"/>
        <v>1</v>
      </c>
      <c r="T10" s="90"/>
      <c r="U10" s="90"/>
      <c r="V10" s="90" t="s">
        <v>20</v>
      </c>
      <c r="W10" s="90"/>
      <c r="X10" s="91">
        <f t="shared" si="5"/>
        <v>1</v>
      </c>
      <c r="Y10" s="63">
        <f t="shared" si="6"/>
        <v>0</v>
      </c>
      <c r="Z10" s="63">
        <f t="shared" si="7"/>
        <v>0</v>
      </c>
      <c r="AA10" s="63">
        <f t="shared" si="8"/>
        <v>0</v>
      </c>
      <c r="AB10" s="63">
        <f t="shared" si="9"/>
        <v>3</v>
      </c>
      <c r="AC10" s="93">
        <f t="shared" si="10"/>
        <v>0</v>
      </c>
      <c r="AD10" s="93">
        <f t="shared" si="11"/>
        <v>0</v>
      </c>
    </row>
    <row r="11">
      <c r="A11" s="85" t="s">
        <v>150</v>
      </c>
      <c r="B11" s="86"/>
      <c r="C11" s="87">
        <v>32.0</v>
      </c>
      <c r="D11" s="88">
        <f t="shared" si="1"/>
        <v>0.09375</v>
      </c>
      <c r="E11" s="90"/>
      <c r="F11" s="90"/>
      <c r="G11" s="90"/>
      <c r="H11" s="90"/>
      <c r="I11" s="91">
        <f t="shared" si="2"/>
        <v>0</v>
      </c>
      <c r="J11" s="90"/>
      <c r="K11" s="90"/>
      <c r="L11" s="90"/>
      <c r="M11" s="90" t="s">
        <v>20</v>
      </c>
      <c r="N11" s="91">
        <f t="shared" si="3"/>
        <v>1</v>
      </c>
      <c r="O11" s="90"/>
      <c r="P11" s="90"/>
      <c r="Q11" s="90"/>
      <c r="R11" s="90"/>
      <c r="S11" s="91">
        <f t="shared" si="4"/>
        <v>0</v>
      </c>
      <c r="T11" s="90"/>
      <c r="U11" s="90" t="s">
        <v>20</v>
      </c>
      <c r="V11" s="90"/>
      <c r="W11" s="90" t="s">
        <v>20</v>
      </c>
      <c r="X11" s="91">
        <f t="shared" si="5"/>
        <v>2</v>
      </c>
      <c r="Y11" s="63">
        <f t="shared" si="6"/>
        <v>0</v>
      </c>
      <c r="Z11" s="63">
        <f t="shared" si="7"/>
        <v>0</v>
      </c>
      <c r="AA11" s="63">
        <f t="shared" si="8"/>
        <v>0</v>
      </c>
      <c r="AB11" s="63">
        <f t="shared" si="9"/>
        <v>3</v>
      </c>
      <c r="AC11" s="93">
        <f t="shared" si="10"/>
        <v>0</v>
      </c>
      <c r="AD11" s="93">
        <f t="shared" si="11"/>
        <v>0</v>
      </c>
    </row>
    <row r="12">
      <c r="A12" s="85" t="s">
        <v>102</v>
      </c>
      <c r="B12" s="86"/>
      <c r="C12" s="87">
        <v>16.0</v>
      </c>
      <c r="D12" s="88">
        <f t="shared" si="1"/>
        <v>0.0625</v>
      </c>
      <c r="E12" s="90"/>
      <c r="F12" s="90"/>
      <c r="G12" s="90"/>
      <c r="H12" s="90"/>
      <c r="I12" s="91">
        <f t="shared" si="2"/>
        <v>0</v>
      </c>
      <c r="J12" s="90"/>
      <c r="K12" s="90"/>
      <c r="L12" s="90"/>
      <c r="M12" s="90"/>
      <c r="N12" s="91">
        <f t="shared" si="3"/>
        <v>0</v>
      </c>
      <c r="O12" s="90"/>
      <c r="P12" s="90"/>
      <c r="Q12" s="90"/>
      <c r="R12" s="90"/>
      <c r="S12" s="91">
        <f t="shared" si="4"/>
        <v>0</v>
      </c>
      <c r="T12" s="90"/>
      <c r="U12" s="90" t="s">
        <v>20</v>
      </c>
      <c r="V12" s="90"/>
      <c r="W12" s="90"/>
      <c r="X12" s="91">
        <f t="shared" si="5"/>
        <v>1</v>
      </c>
      <c r="Y12" s="63">
        <f t="shared" si="6"/>
        <v>0</v>
      </c>
      <c r="Z12" s="63">
        <f t="shared" si="7"/>
        <v>0</v>
      </c>
      <c r="AA12" s="63">
        <f t="shared" si="8"/>
        <v>0</v>
      </c>
      <c r="AB12" s="63">
        <f t="shared" si="9"/>
        <v>1</v>
      </c>
      <c r="AC12" s="93">
        <f t="shared" si="10"/>
        <v>0</v>
      </c>
      <c r="AD12" s="93">
        <f t="shared" si="11"/>
        <v>0</v>
      </c>
    </row>
    <row r="13">
      <c r="A13" s="85" t="s">
        <v>124</v>
      </c>
      <c r="B13" s="86"/>
      <c r="C13" s="87">
        <v>32.0</v>
      </c>
      <c r="D13" s="88">
        <f t="shared" si="1"/>
        <v>0.03125</v>
      </c>
      <c r="E13" s="90"/>
      <c r="F13" s="90"/>
      <c r="G13" s="90"/>
      <c r="H13" s="90"/>
      <c r="I13" s="91">
        <f t="shared" si="2"/>
        <v>0</v>
      </c>
      <c r="J13" s="90"/>
      <c r="K13" s="90"/>
      <c r="L13" s="90"/>
      <c r="M13" s="90"/>
      <c r="N13" s="91">
        <f t="shared" si="3"/>
        <v>0</v>
      </c>
      <c r="O13" s="90"/>
      <c r="P13" s="90"/>
      <c r="Q13" s="90"/>
      <c r="R13" s="90"/>
      <c r="S13" s="91">
        <f t="shared" si="4"/>
        <v>0</v>
      </c>
      <c r="T13" s="90"/>
      <c r="U13" s="90" t="s">
        <v>20</v>
      </c>
      <c r="V13" s="90"/>
      <c r="W13" s="90"/>
      <c r="X13" s="91">
        <f t="shared" si="5"/>
        <v>1</v>
      </c>
      <c r="Y13" s="63">
        <f t="shared" si="6"/>
        <v>0</v>
      </c>
      <c r="Z13" s="63">
        <f t="shared" si="7"/>
        <v>0</v>
      </c>
      <c r="AA13" s="63">
        <f t="shared" si="8"/>
        <v>0</v>
      </c>
      <c r="AB13" s="63">
        <f t="shared" si="9"/>
        <v>1</v>
      </c>
      <c r="AC13" s="93">
        <f t="shared" si="10"/>
        <v>0</v>
      </c>
      <c r="AD13" s="93">
        <f t="shared" si="11"/>
        <v>0</v>
      </c>
    </row>
    <row r="14">
      <c r="A14" s="85" t="s">
        <v>152</v>
      </c>
      <c r="B14" s="86"/>
      <c r="C14" s="87">
        <v>32.0</v>
      </c>
      <c r="D14" s="88">
        <f t="shared" si="1"/>
        <v>0.03125</v>
      </c>
      <c r="E14" s="90"/>
      <c r="F14" s="90"/>
      <c r="G14" s="90"/>
      <c r="H14" s="90"/>
      <c r="I14" s="91">
        <f t="shared" si="2"/>
        <v>0</v>
      </c>
      <c r="J14" s="90"/>
      <c r="K14" s="90"/>
      <c r="L14" s="90"/>
      <c r="M14" s="90"/>
      <c r="N14" s="91">
        <f t="shared" si="3"/>
        <v>0</v>
      </c>
      <c r="O14" s="90"/>
      <c r="P14" s="90"/>
      <c r="Q14" s="90"/>
      <c r="R14" s="90"/>
      <c r="S14" s="91">
        <f t="shared" si="4"/>
        <v>0</v>
      </c>
      <c r="T14" s="90" t="s">
        <v>20</v>
      </c>
      <c r="U14" s="90"/>
      <c r="V14" s="90"/>
      <c r="W14" s="90"/>
      <c r="X14" s="91">
        <f t="shared" si="5"/>
        <v>1</v>
      </c>
      <c r="Y14" s="63">
        <f t="shared" si="6"/>
        <v>0</v>
      </c>
      <c r="Z14" s="63">
        <f t="shared" si="7"/>
        <v>0</v>
      </c>
      <c r="AA14" s="63">
        <f t="shared" si="8"/>
        <v>0</v>
      </c>
      <c r="AB14" s="63">
        <f t="shared" si="9"/>
        <v>1</v>
      </c>
      <c r="AC14" s="93">
        <f t="shared" si="10"/>
        <v>0</v>
      </c>
      <c r="AD14" s="93">
        <f t="shared" si="11"/>
        <v>0</v>
      </c>
    </row>
    <row r="15">
      <c r="A15" s="85" t="s">
        <v>125</v>
      </c>
      <c r="B15" s="86"/>
      <c r="C15" s="87">
        <v>16.0</v>
      </c>
      <c r="D15" s="88">
        <f t="shared" si="1"/>
        <v>0.0625</v>
      </c>
      <c r="E15" s="90"/>
      <c r="F15" s="90"/>
      <c r="G15" s="90"/>
      <c r="H15" s="90"/>
      <c r="I15" s="91">
        <f t="shared" si="2"/>
        <v>0</v>
      </c>
      <c r="J15" s="90"/>
      <c r="K15" s="90"/>
      <c r="L15" s="90"/>
      <c r="M15" s="90"/>
      <c r="N15" s="91">
        <f t="shared" si="3"/>
        <v>0</v>
      </c>
      <c r="O15" s="90"/>
      <c r="P15" s="90"/>
      <c r="Q15" s="90"/>
      <c r="R15" s="90"/>
      <c r="S15" s="91">
        <f t="shared" si="4"/>
        <v>0</v>
      </c>
      <c r="T15" s="90"/>
      <c r="U15" s="90"/>
      <c r="V15" s="90" t="s">
        <v>20</v>
      </c>
      <c r="W15" s="90"/>
      <c r="X15" s="91">
        <f t="shared" si="5"/>
        <v>1</v>
      </c>
      <c r="Y15" s="63">
        <f t="shared" si="6"/>
        <v>0</v>
      </c>
      <c r="Z15" s="63">
        <f t="shared" si="7"/>
        <v>0</v>
      </c>
      <c r="AA15" s="63">
        <f t="shared" si="8"/>
        <v>0</v>
      </c>
      <c r="AB15" s="63">
        <f t="shared" si="9"/>
        <v>1</v>
      </c>
      <c r="AC15" s="93">
        <f t="shared" si="10"/>
        <v>0</v>
      </c>
      <c r="AD15" s="93">
        <f t="shared" si="11"/>
        <v>0</v>
      </c>
    </row>
    <row r="16">
      <c r="A16" s="85" t="s">
        <v>153</v>
      </c>
      <c r="B16" s="86"/>
      <c r="C16" s="87">
        <v>80.0</v>
      </c>
      <c r="D16" s="88">
        <f t="shared" si="1"/>
        <v>0.075</v>
      </c>
      <c r="E16" s="90"/>
      <c r="F16" s="90"/>
      <c r="G16" s="90" t="s">
        <v>20</v>
      </c>
      <c r="H16" s="90"/>
      <c r="I16" s="91">
        <f t="shared" si="2"/>
        <v>1</v>
      </c>
      <c r="J16" s="90" t="s">
        <v>20</v>
      </c>
      <c r="K16" s="90"/>
      <c r="L16" s="90"/>
      <c r="M16" s="90" t="s">
        <v>20</v>
      </c>
      <c r="N16" s="91">
        <f t="shared" si="3"/>
        <v>2</v>
      </c>
      <c r="O16" s="90"/>
      <c r="P16" s="90" t="s">
        <v>20</v>
      </c>
      <c r="Q16" s="90"/>
      <c r="R16" s="90"/>
      <c r="S16" s="91">
        <f t="shared" si="4"/>
        <v>1</v>
      </c>
      <c r="T16" s="90" t="s">
        <v>20</v>
      </c>
      <c r="U16" s="90"/>
      <c r="V16" s="90" t="s">
        <v>20</v>
      </c>
      <c r="W16" s="90"/>
      <c r="X16" s="91">
        <f t="shared" si="5"/>
        <v>2</v>
      </c>
      <c r="Y16" s="63">
        <f t="shared" si="6"/>
        <v>0</v>
      </c>
      <c r="Z16" s="63">
        <f t="shared" si="7"/>
        <v>0</v>
      </c>
      <c r="AA16" s="63">
        <f t="shared" si="8"/>
        <v>0</v>
      </c>
      <c r="AB16" s="63">
        <f t="shared" si="9"/>
        <v>6</v>
      </c>
      <c r="AC16" s="93">
        <f t="shared" si="10"/>
        <v>0</v>
      </c>
      <c r="AD16" s="93">
        <f t="shared" si="11"/>
        <v>0</v>
      </c>
    </row>
    <row r="17">
      <c r="A17" s="85" t="s">
        <v>126</v>
      </c>
      <c r="B17" s="86"/>
      <c r="C17" s="87">
        <v>16.0</v>
      </c>
      <c r="D17" s="88">
        <f t="shared" si="1"/>
        <v>0.0625</v>
      </c>
      <c r="E17" s="90"/>
      <c r="F17" s="90"/>
      <c r="G17" s="90"/>
      <c r="H17" s="90"/>
      <c r="I17" s="91">
        <f t="shared" si="2"/>
        <v>0</v>
      </c>
      <c r="J17" s="90"/>
      <c r="K17" s="90"/>
      <c r="L17" s="90"/>
      <c r="M17" s="90"/>
      <c r="N17" s="91">
        <f t="shared" si="3"/>
        <v>0</v>
      </c>
      <c r="O17" s="90"/>
      <c r="P17" s="90"/>
      <c r="Q17" s="90"/>
      <c r="R17" s="90" t="s">
        <v>20</v>
      </c>
      <c r="S17" s="91">
        <f t="shared" si="4"/>
        <v>1</v>
      </c>
      <c r="T17" s="90"/>
      <c r="U17" s="90"/>
      <c r="V17" s="90"/>
      <c r="W17" s="90"/>
      <c r="X17" s="91">
        <f t="shared" si="5"/>
        <v>0</v>
      </c>
      <c r="Y17" s="63">
        <f t="shared" si="6"/>
        <v>0</v>
      </c>
      <c r="Z17" s="63">
        <f t="shared" si="7"/>
        <v>0</v>
      </c>
      <c r="AA17" s="63">
        <f t="shared" si="8"/>
        <v>0</v>
      </c>
      <c r="AB17" s="63">
        <f t="shared" si="9"/>
        <v>1</v>
      </c>
      <c r="AC17" s="93">
        <f t="shared" si="10"/>
        <v>0</v>
      </c>
      <c r="AD17" s="93">
        <f t="shared" si="11"/>
        <v>0</v>
      </c>
    </row>
    <row r="18">
      <c r="A18" s="106" t="s">
        <v>76</v>
      </c>
      <c r="B18" s="106"/>
      <c r="C18" s="87">
        <v>32.0</v>
      </c>
      <c r="D18" s="107">
        <f t="shared" si="1"/>
        <v>0</v>
      </c>
      <c r="E18" s="90"/>
      <c r="F18" s="90"/>
      <c r="G18" s="90"/>
      <c r="H18" s="90"/>
      <c r="I18" s="108">
        <f t="shared" si="2"/>
        <v>0</v>
      </c>
      <c r="J18" s="90"/>
      <c r="K18" s="90"/>
      <c r="L18" s="90"/>
      <c r="M18" s="90"/>
      <c r="N18" s="108">
        <f t="shared" si="3"/>
        <v>0</v>
      </c>
      <c r="O18" s="90"/>
      <c r="P18" s="90"/>
      <c r="Q18" s="90"/>
      <c r="R18" s="90"/>
      <c r="S18" s="108">
        <f t="shared" si="4"/>
        <v>0</v>
      </c>
      <c r="T18" s="90"/>
      <c r="U18" s="90"/>
      <c r="V18" s="90"/>
      <c r="W18" s="90"/>
      <c r="X18" s="108">
        <f t="shared" si="5"/>
        <v>0</v>
      </c>
      <c r="Y18" s="93">
        <f t="shared" si="6"/>
        <v>0</v>
      </c>
      <c r="Z18" s="93">
        <f t="shared" si="7"/>
        <v>0</v>
      </c>
      <c r="AA18" s="93">
        <f t="shared" si="8"/>
        <v>0</v>
      </c>
      <c r="AB18" s="93">
        <f t="shared" si="9"/>
        <v>0</v>
      </c>
      <c r="AC18" s="93">
        <f t="shared" si="10"/>
        <v>0</v>
      </c>
      <c r="AD18" s="93">
        <f t="shared" si="11"/>
        <v>0</v>
      </c>
    </row>
    <row r="19">
      <c r="A19" s="106" t="s">
        <v>163</v>
      </c>
      <c r="B19" s="106"/>
      <c r="C19" s="87">
        <v>16.0</v>
      </c>
      <c r="D19" s="107">
        <f t="shared" si="1"/>
        <v>0.0625</v>
      </c>
      <c r="E19" s="90"/>
      <c r="F19" s="90"/>
      <c r="G19" s="90"/>
      <c r="H19" s="90"/>
      <c r="I19" s="108">
        <f t="shared" si="2"/>
        <v>0</v>
      </c>
      <c r="J19" s="90"/>
      <c r="K19" s="90"/>
      <c r="L19" s="90"/>
      <c r="M19" s="90"/>
      <c r="N19" s="108">
        <f t="shared" si="3"/>
        <v>0</v>
      </c>
      <c r="O19" s="90"/>
      <c r="P19" s="90"/>
      <c r="Q19" s="90"/>
      <c r="R19" s="90"/>
      <c r="S19" s="108">
        <f t="shared" si="4"/>
        <v>0</v>
      </c>
      <c r="T19" s="90"/>
      <c r="U19" s="90"/>
      <c r="V19" s="90"/>
      <c r="W19" s="90" t="s">
        <v>20</v>
      </c>
      <c r="X19" s="108">
        <f t="shared" si="5"/>
        <v>1</v>
      </c>
      <c r="Y19" s="93">
        <f t="shared" si="6"/>
        <v>0</v>
      </c>
      <c r="Z19" s="93">
        <f t="shared" si="7"/>
        <v>0</v>
      </c>
      <c r="AA19" s="93">
        <f t="shared" si="8"/>
        <v>0</v>
      </c>
      <c r="AB19" s="93">
        <f t="shared" si="9"/>
        <v>1</v>
      </c>
      <c r="AC19" s="93">
        <f t="shared" si="10"/>
        <v>0</v>
      </c>
      <c r="AD19" s="93">
        <f t="shared" si="11"/>
        <v>0</v>
      </c>
    </row>
    <row r="20">
      <c r="A20" s="119" t="s">
        <v>180</v>
      </c>
      <c r="B20" s="106"/>
      <c r="C20" s="87">
        <v>16.0</v>
      </c>
      <c r="D20" s="107">
        <f t="shared" si="1"/>
        <v>0</v>
      </c>
      <c r="E20" s="90"/>
      <c r="F20" s="90"/>
      <c r="G20" s="90"/>
      <c r="H20" s="90"/>
      <c r="I20" s="108">
        <f t="shared" si="2"/>
        <v>0</v>
      </c>
      <c r="J20" s="90"/>
      <c r="K20" s="90"/>
      <c r="L20" s="90"/>
      <c r="M20" s="90"/>
      <c r="N20" s="108">
        <f t="shared" si="3"/>
        <v>0</v>
      </c>
      <c r="O20" s="90"/>
      <c r="P20" s="90"/>
      <c r="Q20" s="90"/>
      <c r="R20" s="90"/>
      <c r="S20" s="108">
        <f t="shared" si="4"/>
        <v>0</v>
      </c>
      <c r="T20" s="90"/>
      <c r="U20" s="90"/>
      <c r="V20" s="90"/>
      <c r="W20" s="90"/>
      <c r="X20" s="108">
        <f t="shared" si="5"/>
        <v>0</v>
      </c>
      <c r="Y20" s="93">
        <f t="shared" si="6"/>
        <v>0</v>
      </c>
      <c r="Z20" s="93">
        <f t="shared" si="7"/>
        <v>0</v>
      </c>
      <c r="AA20" s="93">
        <f t="shared" si="8"/>
        <v>0</v>
      </c>
      <c r="AB20" s="93">
        <f t="shared" si="9"/>
        <v>0</v>
      </c>
      <c r="AC20" s="93">
        <f t="shared" si="10"/>
        <v>0</v>
      </c>
      <c r="AD20" s="93">
        <f t="shared" si="11"/>
        <v>0</v>
      </c>
    </row>
    <row r="21">
      <c r="A21" s="116"/>
      <c r="B21" s="116"/>
      <c r="C21" s="117"/>
      <c r="D21" s="100"/>
      <c r="E21" s="101"/>
      <c r="F21" s="101"/>
      <c r="G21" s="101"/>
      <c r="H21" s="101"/>
      <c r="I21" s="102">
        <f>SUM(I7:I20)</f>
        <v>1</v>
      </c>
      <c r="J21" s="101"/>
      <c r="K21" s="101"/>
      <c r="L21" s="101"/>
      <c r="M21" s="101"/>
      <c r="N21" s="102">
        <f>SUM(N7:N20)</f>
        <v>6</v>
      </c>
      <c r="O21" s="101"/>
      <c r="P21" s="101"/>
      <c r="Q21" s="101"/>
      <c r="R21" s="101"/>
      <c r="S21" s="102">
        <f>SUM(S7:S20)</f>
        <v>3</v>
      </c>
      <c r="T21" s="101"/>
      <c r="U21" s="101"/>
      <c r="V21" s="101"/>
      <c r="W21" s="101"/>
      <c r="X21" s="102">
        <f>SUM(X7:X20)</f>
        <v>10</v>
      </c>
      <c r="Y21" s="103">
        <f t="shared" ref="Y21:AD21" si="12">SUM(Y7:Y18)</f>
        <v>0</v>
      </c>
      <c r="Z21" s="103">
        <f t="shared" si="12"/>
        <v>0</v>
      </c>
      <c r="AA21" s="103">
        <f t="shared" si="12"/>
        <v>0</v>
      </c>
      <c r="AB21" s="103">
        <f t="shared" si="12"/>
        <v>19</v>
      </c>
      <c r="AC21" s="103">
        <f t="shared" si="12"/>
        <v>0</v>
      </c>
      <c r="AD21" s="103">
        <f t="shared" si="12"/>
        <v>0</v>
      </c>
    </row>
    <row r="22">
      <c r="A22" s="79" t="s">
        <v>186</v>
      </c>
      <c r="B22" s="2"/>
      <c r="C22" s="80"/>
      <c r="D22" s="81"/>
      <c r="E22" s="8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54"/>
      <c r="Z22" s="54"/>
      <c r="AA22" s="54"/>
      <c r="AB22" s="54"/>
      <c r="AC22" s="83"/>
      <c r="AD22" s="84"/>
    </row>
    <row r="23">
      <c r="A23" s="85" t="s">
        <v>67</v>
      </c>
      <c r="B23" s="86"/>
      <c r="C23" s="87">
        <v>16.0</v>
      </c>
      <c r="D23" s="88">
        <f t="shared" ref="D23:D36" si="13">(I23+N23+S23+X23)/C23</f>
        <v>0.0625</v>
      </c>
      <c r="E23" s="89"/>
      <c r="F23" s="90"/>
      <c r="G23" s="90"/>
      <c r="H23" s="90"/>
      <c r="I23" s="91">
        <f t="shared" ref="I23:I36" si="14">COUNTA(E23:H23)</f>
        <v>0</v>
      </c>
      <c r="J23" s="92"/>
      <c r="K23" s="90"/>
      <c r="L23" s="90"/>
      <c r="M23" s="90" t="s">
        <v>20</v>
      </c>
      <c r="N23" s="91">
        <f t="shared" ref="N23:N36" si="15">COUNTA(J23:M23)</f>
        <v>1</v>
      </c>
      <c r="O23" s="92"/>
      <c r="P23" s="90"/>
      <c r="Q23" s="90"/>
      <c r="R23" s="90"/>
      <c r="S23" s="91">
        <f t="shared" ref="S23:S36" si="16">COUNTA(O23:R23)</f>
        <v>0</v>
      </c>
      <c r="T23" s="92"/>
      <c r="U23" s="90"/>
      <c r="V23" s="90"/>
      <c r="W23" s="90"/>
      <c r="X23" s="91">
        <f t="shared" ref="X23:X36" si="17">COUNTA(T23:W23)</f>
        <v>0</v>
      </c>
      <c r="Y23" s="63">
        <f t="shared" ref="Y23:Y36" si="18">COUNTIF(E23:X23,$E$1)</f>
        <v>0</v>
      </c>
      <c r="Z23" s="63">
        <f t="shared" ref="Z23:Z36" si="19">COUNTIF(E23:X23,$F$1)</f>
        <v>0</v>
      </c>
      <c r="AA23" s="63">
        <f t="shared" ref="AA23:AA36" si="20">COUNTIF(E23:X23,$G$1)</f>
        <v>0</v>
      </c>
      <c r="AB23" s="63">
        <f t="shared" ref="AB23:AB36" si="21">COUNTIF(E23:X23,$H$1)</f>
        <v>1</v>
      </c>
      <c r="AC23" s="93">
        <f t="shared" ref="AC23:AC36" si="22">COUNTIF(E23:X23,$I$1)</f>
        <v>0</v>
      </c>
      <c r="AD23" s="93">
        <f t="shared" ref="AD23:AD36" si="23">COUNTIF(E23:X23,$J$1)</f>
        <v>0</v>
      </c>
    </row>
    <row r="24">
      <c r="A24" s="85" t="s">
        <v>122</v>
      </c>
      <c r="B24" s="86"/>
      <c r="C24" s="87">
        <v>48.0</v>
      </c>
      <c r="D24" s="88">
        <f t="shared" si="13"/>
        <v>0</v>
      </c>
      <c r="E24" s="90"/>
      <c r="F24" s="90"/>
      <c r="G24" s="90"/>
      <c r="H24" s="90"/>
      <c r="I24" s="91">
        <f t="shared" si="14"/>
        <v>0</v>
      </c>
      <c r="J24" s="90"/>
      <c r="K24" s="90"/>
      <c r="L24" s="90"/>
      <c r="M24" s="90"/>
      <c r="N24" s="91">
        <f t="shared" si="15"/>
        <v>0</v>
      </c>
      <c r="O24" s="90"/>
      <c r="P24" s="90"/>
      <c r="Q24" s="90"/>
      <c r="R24" s="90"/>
      <c r="S24" s="91">
        <f t="shared" si="16"/>
        <v>0</v>
      </c>
      <c r="T24" s="90"/>
      <c r="U24" s="90"/>
      <c r="V24" s="90"/>
      <c r="W24" s="90"/>
      <c r="X24" s="91">
        <f t="shared" si="17"/>
        <v>0</v>
      </c>
      <c r="Y24" s="63">
        <f t="shared" si="18"/>
        <v>0</v>
      </c>
      <c r="Z24" s="63">
        <f t="shared" si="19"/>
        <v>0</v>
      </c>
      <c r="AA24" s="63">
        <f t="shared" si="20"/>
        <v>0</v>
      </c>
      <c r="AB24" s="63">
        <f t="shared" si="21"/>
        <v>0</v>
      </c>
      <c r="AC24" s="93">
        <f t="shared" si="22"/>
        <v>0</v>
      </c>
      <c r="AD24" s="93">
        <f t="shared" si="23"/>
        <v>0</v>
      </c>
    </row>
    <row r="25">
      <c r="A25" s="85" t="s">
        <v>123</v>
      </c>
      <c r="B25" s="86"/>
      <c r="C25" s="87">
        <v>48.0</v>
      </c>
      <c r="D25" s="88">
        <f t="shared" si="13"/>
        <v>0.04166666667</v>
      </c>
      <c r="E25" s="90"/>
      <c r="F25" s="90"/>
      <c r="G25" s="90"/>
      <c r="H25" s="90"/>
      <c r="I25" s="91">
        <f t="shared" si="14"/>
        <v>0</v>
      </c>
      <c r="J25" s="90"/>
      <c r="K25" s="90" t="s">
        <v>20</v>
      </c>
      <c r="L25" s="90"/>
      <c r="M25" s="90"/>
      <c r="N25" s="91">
        <f t="shared" si="15"/>
        <v>1</v>
      </c>
      <c r="O25" s="90"/>
      <c r="P25" s="90"/>
      <c r="Q25" s="90"/>
      <c r="R25" s="90"/>
      <c r="S25" s="91">
        <f t="shared" si="16"/>
        <v>0</v>
      </c>
      <c r="T25" s="90"/>
      <c r="U25" s="90" t="s">
        <v>20</v>
      </c>
      <c r="V25" s="90"/>
      <c r="W25" s="90"/>
      <c r="X25" s="91">
        <f t="shared" si="17"/>
        <v>1</v>
      </c>
      <c r="Y25" s="63">
        <f t="shared" si="18"/>
        <v>0</v>
      </c>
      <c r="Z25" s="63">
        <f t="shared" si="19"/>
        <v>0</v>
      </c>
      <c r="AA25" s="63">
        <f t="shared" si="20"/>
        <v>0</v>
      </c>
      <c r="AB25" s="63">
        <f t="shared" si="21"/>
        <v>2</v>
      </c>
      <c r="AC25" s="93">
        <f t="shared" si="22"/>
        <v>0</v>
      </c>
      <c r="AD25" s="93">
        <f t="shared" si="23"/>
        <v>0</v>
      </c>
    </row>
    <row r="26">
      <c r="A26" s="85" t="s">
        <v>149</v>
      </c>
      <c r="B26" s="86"/>
      <c r="C26" s="87">
        <v>64.0</v>
      </c>
      <c r="D26" s="88">
        <f t="shared" si="13"/>
        <v>0.03125</v>
      </c>
      <c r="E26" s="90"/>
      <c r="F26" s="90"/>
      <c r="G26" s="90"/>
      <c r="H26" s="90"/>
      <c r="I26" s="91">
        <f t="shared" si="14"/>
        <v>0</v>
      </c>
      <c r="J26" s="90"/>
      <c r="K26" s="90"/>
      <c r="L26" s="90" t="s">
        <v>20</v>
      </c>
      <c r="M26" s="90"/>
      <c r="N26" s="91">
        <f t="shared" si="15"/>
        <v>1</v>
      </c>
      <c r="O26" s="90"/>
      <c r="P26" s="90"/>
      <c r="Q26" s="90"/>
      <c r="R26" s="90"/>
      <c r="S26" s="91">
        <f t="shared" si="16"/>
        <v>0</v>
      </c>
      <c r="T26" s="90"/>
      <c r="U26" s="90"/>
      <c r="V26" s="90" t="s">
        <v>20</v>
      </c>
      <c r="W26" s="90"/>
      <c r="X26" s="91">
        <f t="shared" si="17"/>
        <v>1</v>
      </c>
      <c r="Y26" s="63">
        <f t="shared" si="18"/>
        <v>0</v>
      </c>
      <c r="Z26" s="63">
        <f t="shared" si="19"/>
        <v>0</v>
      </c>
      <c r="AA26" s="63">
        <f t="shared" si="20"/>
        <v>0</v>
      </c>
      <c r="AB26" s="63">
        <f t="shared" si="21"/>
        <v>2</v>
      </c>
      <c r="AC26" s="93">
        <f t="shared" si="22"/>
        <v>0</v>
      </c>
      <c r="AD26" s="93">
        <f t="shared" si="23"/>
        <v>0</v>
      </c>
    </row>
    <row r="27">
      <c r="A27" s="85" t="s">
        <v>150</v>
      </c>
      <c r="B27" s="86"/>
      <c r="C27" s="87">
        <v>32.0</v>
      </c>
      <c r="D27" s="88">
        <f t="shared" si="13"/>
        <v>0.0625</v>
      </c>
      <c r="E27" s="90"/>
      <c r="F27" s="90"/>
      <c r="G27" s="90"/>
      <c r="H27" s="90"/>
      <c r="I27" s="91">
        <f t="shared" si="14"/>
        <v>0</v>
      </c>
      <c r="J27" s="90"/>
      <c r="K27" s="90" t="s">
        <v>20</v>
      </c>
      <c r="L27" s="90"/>
      <c r="M27" s="90"/>
      <c r="N27" s="91">
        <f t="shared" si="15"/>
        <v>1</v>
      </c>
      <c r="O27" s="90"/>
      <c r="P27" s="90"/>
      <c r="Q27" s="90"/>
      <c r="R27" s="90"/>
      <c r="S27" s="91">
        <f t="shared" si="16"/>
        <v>0</v>
      </c>
      <c r="T27" s="90"/>
      <c r="U27" s="90" t="s">
        <v>20</v>
      </c>
      <c r="V27" s="90"/>
      <c r="W27" s="90"/>
      <c r="X27" s="91">
        <f t="shared" si="17"/>
        <v>1</v>
      </c>
      <c r="Y27" s="63">
        <f t="shared" si="18"/>
        <v>0</v>
      </c>
      <c r="Z27" s="63">
        <f t="shared" si="19"/>
        <v>0</v>
      </c>
      <c r="AA27" s="63">
        <f t="shared" si="20"/>
        <v>0</v>
      </c>
      <c r="AB27" s="63">
        <f t="shared" si="21"/>
        <v>2</v>
      </c>
      <c r="AC27" s="93">
        <f t="shared" si="22"/>
        <v>0</v>
      </c>
      <c r="AD27" s="93">
        <f t="shared" si="23"/>
        <v>0</v>
      </c>
    </row>
    <row r="28">
      <c r="A28" s="85" t="s">
        <v>102</v>
      </c>
      <c r="B28" s="86"/>
      <c r="C28" s="87">
        <v>16.0</v>
      </c>
      <c r="D28" s="88">
        <f t="shared" si="13"/>
        <v>0</v>
      </c>
      <c r="E28" s="90"/>
      <c r="F28" s="90"/>
      <c r="G28" s="90"/>
      <c r="H28" s="90"/>
      <c r="I28" s="91">
        <f t="shared" si="14"/>
        <v>0</v>
      </c>
      <c r="J28" s="90"/>
      <c r="K28" s="90"/>
      <c r="L28" s="90"/>
      <c r="M28" s="90"/>
      <c r="N28" s="91">
        <f t="shared" si="15"/>
        <v>0</v>
      </c>
      <c r="O28" s="90"/>
      <c r="P28" s="90"/>
      <c r="Q28" s="90"/>
      <c r="R28" s="90"/>
      <c r="S28" s="91">
        <f t="shared" si="16"/>
        <v>0</v>
      </c>
      <c r="T28" s="90"/>
      <c r="U28" s="90"/>
      <c r="V28" s="90"/>
      <c r="W28" s="90"/>
      <c r="X28" s="91">
        <f t="shared" si="17"/>
        <v>0</v>
      </c>
      <c r="Y28" s="63">
        <f t="shared" si="18"/>
        <v>0</v>
      </c>
      <c r="Z28" s="63">
        <f t="shared" si="19"/>
        <v>0</v>
      </c>
      <c r="AA28" s="63">
        <f t="shared" si="20"/>
        <v>0</v>
      </c>
      <c r="AB28" s="63">
        <f t="shared" si="21"/>
        <v>0</v>
      </c>
      <c r="AC28" s="93">
        <f t="shared" si="22"/>
        <v>0</v>
      </c>
      <c r="AD28" s="93">
        <f t="shared" si="23"/>
        <v>0</v>
      </c>
    </row>
    <row r="29">
      <c r="A29" s="85" t="s">
        <v>124</v>
      </c>
      <c r="B29" s="86"/>
      <c r="C29" s="87">
        <v>32.0</v>
      </c>
      <c r="D29" s="88">
        <f t="shared" si="13"/>
        <v>0.03125</v>
      </c>
      <c r="E29" s="90"/>
      <c r="F29" s="90"/>
      <c r="G29" s="90"/>
      <c r="H29" s="90"/>
      <c r="I29" s="91">
        <f t="shared" si="14"/>
        <v>0</v>
      </c>
      <c r="J29" s="90"/>
      <c r="K29" s="90"/>
      <c r="L29" s="90"/>
      <c r="M29" s="90"/>
      <c r="N29" s="91">
        <f t="shared" si="15"/>
        <v>0</v>
      </c>
      <c r="O29" s="90"/>
      <c r="P29" s="90"/>
      <c r="Q29" s="90"/>
      <c r="R29" s="90"/>
      <c r="S29" s="91">
        <f t="shared" si="16"/>
        <v>0</v>
      </c>
      <c r="T29" s="90"/>
      <c r="U29" s="90"/>
      <c r="V29" s="90" t="s">
        <v>20</v>
      </c>
      <c r="W29" s="90"/>
      <c r="X29" s="91">
        <f t="shared" si="17"/>
        <v>1</v>
      </c>
      <c r="Y29" s="63">
        <f t="shared" si="18"/>
        <v>0</v>
      </c>
      <c r="Z29" s="63">
        <f t="shared" si="19"/>
        <v>0</v>
      </c>
      <c r="AA29" s="63">
        <f t="shared" si="20"/>
        <v>0</v>
      </c>
      <c r="AB29" s="63">
        <f t="shared" si="21"/>
        <v>1</v>
      </c>
      <c r="AC29" s="93">
        <f t="shared" si="22"/>
        <v>0</v>
      </c>
      <c r="AD29" s="93">
        <f t="shared" si="23"/>
        <v>0</v>
      </c>
    </row>
    <row r="30">
      <c r="A30" s="85" t="s">
        <v>152</v>
      </c>
      <c r="B30" s="86"/>
      <c r="C30" s="87">
        <v>32.0</v>
      </c>
      <c r="D30" s="88">
        <f t="shared" si="13"/>
        <v>0.03125</v>
      </c>
      <c r="E30" s="90"/>
      <c r="F30" s="90"/>
      <c r="G30" s="90"/>
      <c r="H30" s="90"/>
      <c r="I30" s="91">
        <f t="shared" si="14"/>
        <v>0</v>
      </c>
      <c r="J30" s="90"/>
      <c r="K30" s="90"/>
      <c r="L30" s="90"/>
      <c r="M30" s="90"/>
      <c r="N30" s="91">
        <f t="shared" si="15"/>
        <v>0</v>
      </c>
      <c r="O30" s="90"/>
      <c r="P30" s="90"/>
      <c r="Q30" s="90"/>
      <c r="R30" s="90"/>
      <c r="S30" s="91">
        <f t="shared" si="16"/>
        <v>0</v>
      </c>
      <c r="T30" s="90" t="s">
        <v>20</v>
      </c>
      <c r="U30" s="90"/>
      <c r="V30" s="90"/>
      <c r="W30" s="90"/>
      <c r="X30" s="91">
        <f t="shared" si="17"/>
        <v>1</v>
      </c>
      <c r="Y30" s="63">
        <f t="shared" si="18"/>
        <v>0</v>
      </c>
      <c r="Z30" s="63">
        <f t="shared" si="19"/>
        <v>0</v>
      </c>
      <c r="AA30" s="63">
        <f t="shared" si="20"/>
        <v>0</v>
      </c>
      <c r="AB30" s="63">
        <f t="shared" si="21"/>
        <v>1</v>
      </c>
      <c r="AC30" s="93">
        <f t="shared" si="22"/>
        <v>0</v>
      </c>
      <c r="AD30" s="93">
        <f t="shared" si="23"/>
        <v>0</v>
      </c>
    </row>
    <row r="31">
      <c r="A31" s="85" t="s">
        <v>125</v>
      </c>
      <c r="B31" s="86"/>
      <c r="C31" s="87">
        <v>16.0</v>
      </c>
      <c r="D31" s="88">
        <f t="shared" si="13"/>
        <v>0.0625</v>
      </c>
      <c r="E31" s="90"/>
      <c r="F31" s="90"/>
      <c r="G31" s="90"/>
      <c r="H31" s="90"/>
      <c r="I31" s="91">
        <f t="shared" si="14"/>
        <v>0</v>
      </c>
      <c r="J31" s="90"/>
      <c r="K31" s="90"/>
      <c r="L31" s="90"/>
      <c r="M31" s="90"/>
      <c r="N31" s="91">
        <f t="shared" si="15"/>
        <v>0</v>
      </c>
      <c r="O31" s="90"/>
      <c r="P31" s="90"/>
      <c r="Q31" s="90"/>
      <c r="R31" s="90"/>
      <c r="S31" s="91">
        <f t="shared" si="16"/>
        <v>0</v>
      </c>
      <c r="T31" s="90"/>
      <c r="U31" s="90"/>
      <c r="V31" s="90" t="s">
        <v>20</v>
      </c>
      <c r="W31" s="90"/>
      <c r="X31" s="91">
        <f t="shared" si="17"/>
        <v>1</v>
      </c>
      <c r="Y31" s="63">
        <f t="shared" si="18"/>
        <v>0</v>
      </c>
      <c r="Z31" s="63">
        <f t="shared" si="19"/>
        <v>0</v>
      </c>
      <c r="AA31" s="63">
        <f t="shared" si="20"/>
        <v>0</v>
      </c>
      <c r="AB31" s="63">
        <f t="shared" si="21"/>
        <v>1</v>
      </c>
      <c r="AC31" s="93">
        <f t="shared" si="22"/>
        <v>0</v>
      </c>
      <c r="AD31" s="93">
        <f t="shared" si="23"/>
        <v>0</v>
      </c>
    </row>
    <row r="32">
      <c r="A32" s="85" t="s">
        <v>153</v>
      </c>
      <c r="B32" s="86"/>
      <c r="C32" s="87">
        <v>80.0</v>
      </c>
      <c r="D32" s="88">
        <f t="shared" si="13"/>
        <v>0</v>
      </c>
      <c r="E32" s="90"/>
      <c r="F32" s="90"/>
      <c r="G32" s="90"/>
      <c r="H32" s="90"/>
      <c r="I32" s="91">
        <f t="shared" si="14"/>
        <v>0</v>
      </c>
      <c r="J32" s="90"/>
      <c r="K32" s="90"/>
      <c r="L32" s="90"/>
      <c r="M32" s="90"/>
      <c r="N32" s="91">
        <f t="shared" si="15"/>
        <v>0</v>
      </c>
      <c r="O32" s="90"/>
      <c r="P32" s="90"/>
      <c r="Q32" s="90"/>
      <c r="R32" s="90"/>
      <c r="S32" s="91">
        <f t="shared" si="16"/>
        <v>0</v>
      </c>
      <c r="T32" s="90"/>
      <c r="U32" s="90"/>
      <c r="V32" s="90"/>
      <c r="W32" s="90"/>
      <c r="X32" s="91">
        <f t="shared" si="17"/>
        <v>0</v>
      </c>
      <c r="Y32" s="63">
        <f t="shared" si="18"/>
        <v>0</v>
      </c>
      <c r="Z32" s="63">
        <f t="shared" si="19"/>
        <v>0</v>
      </c>
      <c r="AA32" s="63">
        <f t="shared" si="20"/>
        <v>0</v>
      </c>
      <c r="AB32" s="63">
        <f t="shared" si="21"/>
        <v>0</v>
      </c>
      <c r="AC32" s="93">
        <f t="shared" si="22"/>
        <v>0</v>
      </c>
      <c r="AD32" s="93">
        <f t="shared" si="23"/>
        <v>0</v>
      </c>
    </row>
    <row r="33">
      <c r="A33" s="85" t="s">
        <v>126</v>
      </c>
      <c r="B33" s="86"/>
      <c r="C33" s="87">
        <v>48.0</v>
      </c>
      <c r="D33" s="88">
        <f t="shared" si="13"/>
        <v>0.08333333333</v>
      </c>
      <c r="E33" s="90"/>
      <c r="F33" s="90"/>
      <c r="G33" s="90" t="s">
        <v>20</v>
      </c>
      <c r="H33" s="90"/>
      <c r="I33" s="91">
        <f t="shared" si="14"/>
        <v>1</v>
      </c>
      <c r="J33" s="90" t="s">
        <v>20</v>
      </c>
      <c r="K33" s="90"/>
      <c r="L33" s="90"/>
      <c r="M33" s="90"/>
      <c r="N33" s="91">
        <f t="shared" si="15"/>
        <v>1</v>
      </c>
      <c r="O33" s="90"/>
      <c r="P33" s="90"/>
      <c r="Q33" s="90"/>
      <c r="R33" s="90" t="s">
        <v>20</v>
      </c>
      <c r="S33" s="91">
        <f t="shared" si="16"/>
        <v>1</v>
      </c>
      <c r="T33" s="90"/>
      <c r="U33" s="90"/>
      <c r="V33" s="90"/>
      <c r="W33" s="90" t="s">
        <v>20</v>
      </c>
      <c r="X33" s="91">
        <f t="shared" si="17"/>
        <v>1</v>
      </c>
      <c r="Y33" s="63">
        <f t="shared" si="18"/>
        <v>0</v>
      </c>
      <c r="Z33" s="63">
        <f t="shared" si="19"/>
        <v>0</v>
      </c>
      <c r="AA33" s="63">
        <f t="shared" si="20"/>
        <v>0</v>
      </c>
      <c r="AB33" s="63">
        <f t="shared" si="21"/>
        <v>4</v>
      </c>
      <c r="AC33" s="93">
        <f t="shared" si="22"/>
        <v>0</v>
      </c>
      <c r="AD33" s="93">
        <f t="shared" si="23"/>
        <v>0</v>
      </c>
    </row>
    <row r="34">
      <c r="A34" s="106" t="s">
        <v>76</v>
      </c>
      <c r="B34" s="106"/>
      <c r="C34" s="87">
        <v>32.0</v>
      </c>
      <c r="D34" s="107">
        <f t="shared" si="13"/>
        <v>0</v>
      </c>
      <c r="E34" s="90"/>
      <c r="F34" s="90"/>
      <c r="G34" s="90"/>
      <c r="H34" s="90"/>
      <c r="I34" s="108">
        <f t="shared" si="14"/>
        <v>0</v>
      </c>
      <c r="J34" s="90"/>
      <c r="K34" s="90"/>
      <c r="L34" s="90"/>
      <c r="M34" s="90"/>
      <c r="N34" s="108">
        <f t="shared" si="15"/>
        <v>0</v>
      </c>
      <c r="O34" s="90"/>
      <c r="P34" s="90"/>
      <c r="Q34" s="90"/>
      <c r="R34" s="90"/>
      <c r="S34" s="108">
        <f t="shared" si="16"/>
        <v>0</v>
      </c>
      <c r="T34" s="90"/>
      <c r="U34" s="90"/>
      <c r="V34" s="90"/>
      <c r="W34" s="90"/>
      <c r="X34" s="108">
        <f t="shared" si="17"/>
        <v>0</v>
      </c>
      <c r="Y34" s="93">
        <f t="shared" si="18"/>
        <v>0</v>
      </c>
      <c r="Z34" s="93">
        <f t="shared" si="19"/>
        <v>0</v>
      </c>
      <c r="AA34" s="93">
        <f t="shared" si="20"/>
        <v>0</v>
      </c>
      <c r="AB34" s="93">
        <f t="shared" si="21"/>
        <v>0</v>
      </c>
      <c r="AC34" s="93">
        <f t="shared" si="22"/>
        <v>0</v>
      </c>
      <c r="AD34" s="93">
        <f t="shared" si="23"/>
        <v>0</v>
      </c>
    </row>
    <row r="35">
      <c r="A35" s="106" t="s">
        <v>163</v>
      </c>
      <c r="B35" s="106"/>
      <c r="C35" s="87">
        <v>16.0</v>
      </c>
      <c r="D35" s="107">
        <f t="shared" si="13"/>
        <v>0.0625</v>
      </c>
      <c r="E35" s="90"/>
      <c r="F35" s="90"/>
      <c r="G35" s="90"/>
      <c r="H35" s="90"/>
      <c r="I35" s="108">
        <f t="shared" si="14"/>
        <v>0</v>
      </c>
      <c r="J35" s="90"/>
      <c r="K35" s="90"/>
      <c r="L35" s="90"/>
      <c r="M35" s="90"/>
      <c r="N35" s="108">
        <f t="shared" si="15"/>
        <v>0</v>
      </c>
      <c r="O35" s="90"/>
      <c r="P35" s="90"/>
      <c r="Q35" s="90"/>
      <c r="R35" s="90"/>
      <c r="S35" s="108">
        <f t="shared" si="16"/>
        <v>0</v>
      </c>
      <c r="T35" s="90" t="s">
        <v>20</v>
      </c>
      <c r="U35" s="90"/>
      <c r="V35" s="90"/>
      <c r="W35" s="90"/>
      <c r="X35" s="108">
        <f t="shared" si="17"/>
        <v>1</v>
      </c>
      <c r="Y35" s="93">
        <f t="shared" si="18"/>
        <v>0</v>
      </c>
      <c r="Z35" s="93">
        <f t="shared" si="19"/>
        <v>0</v>
      </c>
      <c r="AA35" s="93">
        <f t="shared" si="20"/>
        <v>0</v>
      </c>
      <c r="AB35" s="93">
        <f t="shared" si="21"/>
        <v>1</v>
      </c>
      <c r="AC35" s="93">
        <f t="shared" si="22"/>
        <v>0</v>
      </c>
      <c r="AD35" s="93">
        <f t="shared" si="23"/>
        <v>0</v>
      </c>
    </row>
    <row r="36">
      <c r="A36" s="119" t="s">
        <v>180</v>
      </c>
      <c r="B36" s="106"/>
      <c r="C36" s="87">
        <v>16.0</v>
      </c>
      <c r="D36" s="107">
        <f t="shared" si="13"/>
        <v>0</v>
      </c>
      <c r="E36" s="90"/>
      <c r="F36" s="90"/>
      <c r="G36" s="90"/>
      <c r="H36" s="90"/>
      <c r="I36" s="108">
        <f t="shared" si="14"/>
        <v>0</v>
      </c>
      <c r="J36" s="90"/>
      <c r="K36" s="90"/>
      <c r="L36" s="90"/>
      <c r="M36" s="90"/>
      <c r="N36" s="108">
        <f t="shared" si="15"/>
        <v>0</v>
      </c>
      <c r="O36" s="90"/>
      <c r="P36" s="90"/>
      <c r="Q36" s="90"/>
      <c r="R36" s="90"/>
      <c r="S36" s="108">
        <f t="shared" si="16"/>
        <v>0</v>
      </c>
      <c r="T36" s="90"/>
      <c r="U36" s="90"/>
      <c r="V36" s="90"/>
      <c r="W36" s="90"/>
      <c r="X36" s="108">
        <f t="shared" si="17"/>
        <v>0</v>
      </c>
      <c r="Y36" s="93">
        <f t="shared" si="18"/>
        <v>0</v>
      </c>
      <c r="Z36" s="93">
        <f t="shared" si="19"/>
        <v>0</v>
      </c>
      <c r="AA36" s="93">
        <f t="shared" si="20"/>
        <v>0</v>
      </c>
      <c r="AB36" s="93">
        <f t="shared" si="21"/>
        <v>0</v>
      </c>
      <c r="AC36" s="93">
        <f t="shared" si="22"/>
        <v>0</v>
      </c>
      <c r="AD36" s="93">
        <f t="shared" si="23"/>
        <v>0</v>
      </c>
    </row>
    <row r="37">
      <c r="A37" s="116"/>
      <c r="B37" s="116"/>
      <c r="C37" s="117"/>
      <c r="D37" s="100"/>
      <c r="E37" s="101"/>
      <c r="F37" s="101"/>
      <c r="G37" s="101"/>
      <c r="H37" s="101"/>
      <c r="I37" s="102">
        <f>SUM(I23:I36)</f>
        <v>1</v>
      </c>
      <c r="J37" s="101"/>
      <c r="K37" s="101"/>
      <c r="L37" s="101"/>
      <c r="M37" s="101"/>
      <c r="N37" s="102">
        <f>SUM(N23:N36)</f>
        <v>5</v>
      </c>
      <c r="O37" s="101"/>
      <c r="P37" s="101"/>
      <c r="Q37" s="101"/>
      <c r="R37" s="101"/>
      <c r="S37" s="102">
        <f>SUM(S23:S36)</f>
        <v>1</v>
      </c>
      <c r="T37" s="101"/>
      <c r="U37" s="101"/>
      <c r="V37" s="101"/>
      <c r="W37" s="101"/>
      <c r="X37" s="102">
        <f>SUM(X23:X36)</f>
        <v>8</v>
      </c>
      <c r="Y37" s="103">
        <f t="shared" ref="Y37:AD37" si="24">SUM(Y23:Y34)</f>
        <v>0</v>
      </c>
      <c r="Z37" s="103">
        <f t="shared" si="24"/>
        <v>0</v>
      </c>
      <c r="AA37" s="103">
        <f t="shared" si="24"/>
        <v>0</v>
      </c>
      <c r="AB37" s="103">
        <f t="shared" si="24"/>
        <v>14</v>
      </c>
      <c r="AC37" s="103">
        <f t="shared" si="24"/>
        <v>0</v>
      </c>
      <c r="AD37" s="103">
        <f t="shared" si="24"/>
        <v>0</v>
      </c>
    </row>
    <row r="38">
      <c r="A38" s="79" t="s">
        <v>187</v>
      </c>
      <c r="B38" s="2"/>
      <c r="C38" s="80"/>
      <c r="D38" s="81"/>
      <c r="E38" s="8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54"/>
      <c r="Z38" s="54"/>
      <c r="AA38" s="54"/>
      <c r="AB38" s="54"/>
      <c r="AC38" s="83"/>
      <c r="AD38" s="84"/>
    </row>
    <row r="39">
      <c r="A39" s="85" t="s">
        <v>67</v>
      </c>
      <c r="B39" s="86"/>
      <c r="C39" s="87">
        <v>16.0</v>
      </c>
      <c r="D39" s="88">
        <f t="shared" ref="D39:D54" si="25">(I39+N39+S39+X39)/C39</f>
        <v>0.0625</v>
      </c>
      <c r="E39" s="89"/>
      <c r="F39" s="90"/>
      <c r="G39" s="90"/>
      <c r="H39" s="90"/>
      <c r="I39" s="91">
        <f t="shared" ref="I39:I54" si="26">COUNTA(E39:H39)</f>
        <v>0</v>
      </c>
      <c r="J39" s="92"/>
      <c r="K39" s="90"/>
      <c r="L39" s="90"/>
      <c r="M39" s="90" t="s">
        <v>20</v>
      </c>
      <c r="N39" s="91">
        <f t="shared" ref="N39:N54" si="27">COUNTA(J39:M39)</f>
        <v>1</v>
      </c>
      <c r="O39" s="92"/>
      <c r="P39" s="90"/>
      <c r="Q39" s="90"/>
      <c r="R39" s="90"/>
      <c r="S39" s="91">
        <f t="shared" ref="S39:S40" si="28">COUNTA(O39:R39)</f>
        <v>0</v>
      </c>
      <c r="T39" s="92"/>
      <c r="U39" s="90"/>
      <c r="V39" s="90"/>
      <c r="W39" s="90"/>
      <c r="X39" s="91">
        <f t="shared" ref="X39:X54" si="29">COUNTA(T39:W39)</f>
        <v>0</v>
      </c>
      <c r="Y39" s="63">
        <f t="shared" ref="Y39:Y54" si="30">COUNTIF(E39:X39,$E$1)</f>
        <v>0</v>
      </c>
      <c r="Z39" s="63">
        <f t="shared" ref="Z39:Z54" si="31">COUNTIF(E39:X39,$F$1)</f>
        <v>0</v>
      </c>
      <c r="AA39" s="63">
        <f t="shared" ref="AA39:AA54" si="32">COUNTIF(E39:X39,$G$1)</f>
        <v>0</v>
      </c>
      <c r="AB39" s="63">
        <f t="shared" ref="AB39:AB54" si="33">COUNTIF(E39:X39,$H$1)</f>
        <v>1</v>
      </c>
      <c r="AC39" s="93">
        <f t="shared" ref="AC39:AC54" si="34">COUNTIF(E39:X39,$I$1)</f>
        <v>0</v>
      </c>
      <c r="AD39" s="93">
        <f t="shared" ref="AD39:AD54" si="35">COUNTIF(E39:X39,$J$1)</f>
        <v>0</v>
      </c>
    </row>
    <row r="40">
      <c r="A40" s="85" t="s">
        <v>122</v>
      </c>
      <c r="B40" s="86"/>
      <c r="C40" s="87">
        <v>48.0</v>
      </c>
      <c r="D40" s="88">
        <f t="shared" si="25"/>
        <v>0</v>
      </c>
      <c r="E40" s="90"/>
      <c r="F40" s="90"/>
      <c r="G40" s="90"/>
      <c r="H40" s="90"/>
      <c r="I40" s="91">
        <f t="shared" si="26"/>
        <v>0</v>
      </c>
      <c r="J40" s="90"/>
      <c r="K40" s="90"/>
      <c r="L40" s="90"/>
      <c r="M40" s="90"/>
      <c r="N40" s="91">
        <f t="shared" si="27"/>
        <v>0</v>
      </c>
      <c r="O40" s="90"/>
      <c r="P40" s="90"/>
      <c r="Q40" s="90"/>
      <c r="R40" s="90"/>
      <c r="S40" s="91">
        <f t="shared" si="28"/>
        <v>0</v>
      </c>
      <c r="T40" s="90"/>
      <c r="U40" s="90"/>
      <c r="V40" s="90"/>
      <c r="W40" s="90"/>
      <c r="X40" s="91">
        <f t="shared" si="29"/>
        <v>0</v>
      </c>
      <c r="Y40" s="63">
        <f t="shared" si="30"/>
        <v>0</v>
      </c>
      <c r="Z40" s="63">
        <f t="shared" si="31"/>
        <v>0</v>
      </c>
      <c r="AA40" s="63">
        <f t="shared" si="32"/>
        <v>0</v>
      </c>
      <c r="AB40" s="63">
        <f t="shared" si="33"/>
        <v>0</v>
      </c>
      <c r="AC40" s="93">
        <f t="shared" si="34"/>
        <v>0</v>
      </c>
      <c r="AD40" s="93">
        <f t="shared" si="35"/>
        <v>0</v>
      </c>
    </row>
    <row r="41">
      <c r="A41" s="85" t="s">
        <v>188</v>
      </c>
      <c r="B41" s="86"/>
      <c r="C41" s="87">
        <v>16.0</v>
      </c>
      <c r="D41" s="88">
        <f t="shared" si="25"/>
        <v>0</v>
      </c>
      <c r="E41" s="90"/>
      <c r="F41" s="90"/>
      <c r="G41" s="90"/>
      <c r="H41" s="90"/>
      <c r="I41" s="91">
        <f t="shared" si="26"/>
        <v>0</v>
      </c>
      <c r="J41" s="90"/>
      <c r="K41" s="90"/>
      <c r="L41" s="90"/>
      <c r="M41" s="90"/>
      <c r="N41" s="91">
        <f t="shared" si="27"/>
        <v>0</v>
      </c>
      <c r="O41" s="90"/>
      <c r="P41" s="90"/>
      <c r="Q41" s="90"/>
      <c r="R41" s="90"/>
      <c r="S41" s="91"/>
      <c r="T41" s="90"/>
      <c r="U41" s="90"/>
      <c r="V41" s="90"/>
      <c r="W41" s="90"/>
      <c r="X41" s="91">
        <f t="shared" si="29"/>
        <v>0</v>
      </c>
      <c r="Y41" s="63">
        <f t="shared" si="30"/>
        <v>0</v>
      </c>
      <c r="Z41" s="63">
        <f t="shared" si="31"/>
        <v>0</v>
      </c>
      <c r="AA41" s="63">
        <f t="shared" si="32"/>
        <v>0</v>
      </c>
      <c r="AB41" s="63">
        <f t="shared" si="33"/>
        <v>0</v>
      </c>
      <c r="AC41" s="93">
        <f t="shared" si="34"/>
        <v>0</v>
      </c>
      <c r="AD41" s="93">
        <f t="shared" si="35"/>
        <v>0</v>
      </c>
    </row>
    <row r="42">
      <c r="A42" s="85" t="s">
        <v>189</v>
      </c>
      <c r="B42" s="86"/>
      <c r="C42" s="87">
        <v>16.0</v>
      </c>
      <c r="D42" s="88">
        <f t="shared" si="25"/>
        <v>0</v>
      </c>
      <c r="E42" s="90"/>
      <c r="F42" s="90"/>
      <c r="G42" s="90"/>
      <c r="H42" s="90"/>
      <c r="I42" s="91">
        <f t="shared" si="26"/>
        <v>0</v>
      </c>
      <c r="J42" s="90"/>
      <c r="K42" s="90"/>
      <c r="L42" s="90"/>
      <c r="M42" s="90"/>
      <c r="N42" s="91">
        <f t="shared" si="27"/>
        <v>0</v>
      </c>
      <c r="O42" s="90"/>
      <c r="P42" s="90"/>
      <c r="Q42" s="90"/>
      <c r="R42" s="90"/>
      <c r="S42" s="91"/>
      <c r="T42" s="90"/>
      <c r="U42" s="90"/>
      <c r="V42" s="90"/>
      <c r="W42" s="90"/>
      <c r="X42" s="91">
        <f t="shared" si="29"/>
        <v>0</v>
      </c>
      <c r="Y42" s="63">
        <f t="shared" si="30"/>
        <v>0</v>
      </c>
      <c r="Z42" s="63">
        <f t="shared" si="31"/>
        <v>0</v>
      </c>
      <c r="AA42" s="63">
        <f t="shared" si="32"/>
        <v>0</v>
      </c>
      <c r="AB42" s="63">
        <f t="shared" si="33"/>
        <v>0</v>
      </c>
      <c r="AC42" s="93">
        <f t="shared" si="34"/>
        <v>0</v>
      </c>
      <c r="AD42" s="93">
        <f t="shared" si="35"/>
        <v>0</v>
      </c>
    </row>
    <row r="43">
      <c r="A43" s="85" t="s">
        <v>123</v>
      </c>
      <c r="B43" s="86"/>
      <c r="C43" s="87">
        <v>48.0</v>
      </c>
      <c r="D43" s="88">
        <f t="shared" si="25"/>
        <v>0.04166666667</v>
      </c>
      <c r="E43" s="90"/>
      <c r="F43" s="90"/>
      <c r="G43" s="90"/>
      <c r="H43" s="90"/>
      <c r="I43" s="91">
        <f t="shared" si="26"/>
        <v>0</v>
      </c>
      <c r="J43" s="90"/>
      <c r="K43" s="90" t="s">
        <v>20</v>
      </c>
      <c r="L43" s="90"/>
      <c r="M43" s="90"/>
      <c r="N43" s="91">
        <f t="shared" si="27"/>
        <v>1</v>
      </c>
      <c r="O43" s="90"/>
      <c r="P43" s="90"/>
      <c r="Q43" s="90"/>
      <c r="R43" s="90"/>
      <c r="S43" s="91">
        <f t="shared" ref="S43:S54" si="36">COUNTA(O43:R43)</f>
        <v>0</v>
      </c>
      <c r="T43" s="90"/>
      <c r="U43" s="90" t="s">
        <v>20</v>
      </c>
      <c r="V43" s="90"/>
      <c r="W43" s="90"/>
      <c r="X43" s="91">
        <f t="shared" si="29"/>
        <v>1</v>
      </c>
      <c r="Y43" s="63">
        <f t="shared" si="30"/>
        <v>0</v>
      </c>
      <c r="Z43" s="63">
        <f t="shared" si="31"/>
        <v>0</v>
      </c>
      <c r="AA43" s="63">
        <f t="shared" si="32"/>
        <v>0</v>
      </c>
      <c r="AB43" s="63">
        <f t="shared" si="33"/>
        <v>2</v>
      </c>
      <c r="AC43" s="93">
        <f t="shared" si="34"/>
        <v>0</v>
      </c>
      <c r="AD43" s="93">
        <f t="shared" si="35"/>
        <v>0</v>
      </c>
    </row>
    <row r="44">
      <c r="A44" s="85" t="s">
        <v>149</v>
      </c>
      <c r="B44" s="86"/>
      <c r="C44" s="87">
        <v>32.0</v>
      </c>
      <c r="D44" s="88">
        <f t="shared" si="25"/>
        <v>0.0625</v>
      </c>
      <c r="E44" s="90"/>
      <c r="F44" s="90"/>
      <c r="G44" s="90"/>
      <c r="H44" s="90"/>
      <c r="I44" s="91">
        <f t="shared" si="26"/>
        <v>0</v>
      </c>
      <c r="J44" s="90"/>
      <c r="K44" s="90"/>
      <c r="L44" s="90" t="s">
        <v>20</v>
      </c>
      <c r="M44" s="90"/>
      <c r="N44" s="91">
        <f t="shared" si="27"/>
        <v>1</v>
      </c>
      <c r="O44" s="90"/>
      <c r="P44" s="90"/>
      <c r="Q44" s="90"/>
      <c r="R44" s="90"/>
      <c r="S44" s="91">
        <f t="shared" si="36"/>
        <v>0</v>
      </c>
      <c r="T44" s="90"/>
      <c r="U44" s="90"/>
      <c r="V44" s="90" t="s">
        <v>20</v>
      </c>
      <c r="W44" s="90"/>
      <c r="X44" s="91">
        <f t="shared" si="29"/>
        <v>1</v>
      </c>
      <c r="Y44" s="63">
        <f t="shared" si="30"/>
        <v>0</v>
      </c>
      <c r="Z44" s="63">
        <f t="shared" si="31"/>
        <v>0</v>
      </c>
      <c r="AA44" s="63">
        <f t="shared" si="32"/>
        <v>0</v>
      </c>
      <c r="AB44" s="63">
        <f t="shared" si="33"/>
        <v>2</v>
      </c>
      <c r="AC44" s="93">
        <f t="shared" si="34"/>
        <v>0</v>
      </c>
      <c r="AD44" s="93">
        <f t="shared" si="35"/>
        <v>0</v>
      </c>
    </row>
    <row r="45">
      <c r="A45" s="85" t="s">
        <v>150</v>
      </c>
      <c r="B45" s="86"/>
      <c r="C45" s="87">
        <v>32.0</v>
      </c>
      <c r="D45" s="88">
        <f t="shared" si="25"/>
        <v>0.0625</v>
      </c>
      <c r="E45" s="90"/>
      <c r="F45" s="90"/>
      <c r="G45" s="90"/>
      <c r="H45" s="90"/>
      <c r="I45" s="91">
        <f t="shared" si="26"/>
        <v>0</v>
      </c>
      <c r="J45" s="90"/>
      <c r="K45" s="90" t="s">
        <v>20</v>
      </c>
      <c r="L45" s="90"/>
      <c r="M45" s="90"/>
      <c r="N45" s="91">
        <f t="shared" si="27"/>
        <v>1</v>
      </c>
      <c r="O45" s="90"/>
      <c r="P45" s="90"/>
      <c r="Q45" s="90"/>
      <c r="R45" s="90"/>
      <c r="S45" s="91">
        <f t="shared" si="36"/>
        <v>0</v>
      </c>
      <c r="T45" s="90"/>
      <c r="U45" s="90" t="s">
        <v>20</v>
      </c>
      <c r="V45" s="90"/>
      <c r="W45" s="90"/>
      <c r="X45" s="91">
        <f t="shared" si="29"/>
        <v>1</v>
      </c>
      <c r="Y45" s="63">
        <f t="shared" si="30"/>
        <v>0</v>
      </c>
      <c r="Z45" s="63">
        <f t="shared" si="31"/>
        <v>0</v>
      </c>
      <c r="AA45" s="63">
        <f t="shared" si="32"/>
        <v>0</v>
      </c>
      <c r="AB45" s="63">
        <f t="shared" si="33"/>
        <v>2</v>
      </c>
      <c r="AC45" s="93">
        <f t="shared" si="34"/>
        <v>0</v>
      </c>
      <c r="AD45" s="93">
        <f t="shared" si="35"/>
        <v>0</v>
      </c>
    </row>
    <row r="46">
      <c r="A46" s="85" t="s">
        <v>102</v>
      </c>
      <c r="B46" s="86"/>
      <c r="C46" s="87">
        <v>16.0</v>
      </c>
      <c r="D46" s="88">
        <f t="shared" si="25"/>
        <v>0</v>
      </c>
      <c r="E46" s="90"/>
      <c r="F46" s="90"/>
      <c r="G46" s="90"/>
      <c r="H46" s="90"/>
      <c r="I46" s="91">
        <f t="shared" si="26"/>
        <v>0</v>
      </c>
      <c r="J46" s="90"/>
      <c r="K46" s="90"/>
      <c r="L46" s="90"/>
      <c r="M46" s="90"/>
      <c r="N46" s="91">
        <f t="shared" si="27"/>
        <v>0</v>
      </c>
      <c r="O46" s="90"/>
      <c r="P46" s="90"/>
      <c r="Q46" s="90"/>
      <c r="R46" s="90"/>
      <c r="S46" s="91">
        <f t="shared" si="36"/>
        <v>0</v>
      </c>
      <c r="T46" s="90"/>
      <c r="U46" s="90"/>
      <c r="V46" s="90"/>
      <c r="W46" s="90"/>
      <c r="X46" s="91">
        <f t="shared" si="29"/>
        <v>0</v>
      </c>
      <c r="Y46" s="63">
        <f t="shared" si="30"/>
        <v>0</v>
      </c>
      <c r="Z46" s="63">
        <f t="shared" si="31"/>
        <v>0</v>
      </c>
      <c r="AA46" s="63">
        <f t="shared" si="32"/>
        <v>0</v>
      </c>
      <c r="AB46" s="63">
        <f t="shared" si="33"/>
        <v>0</v>
      </c>
      <c r="AC46" s="93">
        <f t="shared" si="34"/>
        <v>0</v>
      </c>
      <c r="AD46" s="93">
        <f t="shared" si="35"/>
        <v>0</v>
      </c>
    </row>
    <row r="47">
      <c r="A47" s="85" t="s">
        <v>124</v>
      </c>
      <c r="B47" s="86"/>
      <c r="C47" s="87">
        <v>32.0</v>
      </c>
      <c r="D47" s="88">
        <f t="shared" si="25"/>
        <v>0.03125</v>
      </c>
      <c r="E47" s="90"/>
      <c r="F47" s="90"/>
      <c r="G47" s="90"/>
      <c r="H47" s="90"/>
      <c r="I47" s="91">
        <f t="shared" si="26"/>
        <v>0</v>
      </c>
      <c r="J47" s="90"/>
      <c r="K47" s="90"/>
      <c r="L47" s="90"/>
      <c r="M47" s="90"/>
      <c r="N47" s="91">
        <f t="shared" si="27"/>
        <v>0</v>
      </c>
      <c r="O47" s="90"/>
      <c r="P47" s="90"/>
      <c r="Q47" s="90"/>
      <c r="R47" s="90"/>
      <c r="S47" s="91">
        <f t="shared" si="36"/>
        <v>0</v>
      </c>
      <c r="T47" s="90"/>
      <c r="U47" s="90"/>
      <c r="V47" s="90" t="s">
        <v>20</v>
      </c>
      <c r="W47" s="90"/>
      <c r="X47" s="91">
        <f t="shared" si="29"/>
        <v>1</v>
      </c>
      <c r="Y47" s="63">
        <f t="shared" si="30"/>
        <v>0</v>
      </c>
      <c r="Z47" s="63">
        <f t="shared" si="31"/>
        <v>0</v>
      </c>
      <c r="AA47" s="63">
        <f t="shared" si="32"/>
        <v>0</v>
      </c>
      <c r="AB47" s="63">
        <f t="shared" si="33"/>
        <v>1</v>
      </c>
      <c r="AC47" s="93">
        <f t="shared" si="34"/>
        <v>0</v>
      </c>
      <c r="AD47" s="93">
        <f t="shared" si="35"/>
        <v>0</v>
      </c>
    </row>
    <row r="48">
      <c r="A48" s="85" t="s">
        <v>152</v>
      </c>
      <c r="B48" s="86"/>
      <c r="C48" s="87">
        <v>32.0</v>
      </c>
      <c r="D48" s="88">
        <f t="shared" si="25"/>
        <v>0.03125</v>
      </c>
      <c r="E48" s="90"/>
      <c r="F48" s="90"/>
      <c r="G48" s="90"/>
      <c r="H48" s="90"/>
      <c r="I48" s="91">
        <f t="shared" si="26"/>
        <v>0</v>
      </c>
      <c r="J48" s="90"/>
      <c r="K48" s="90"/>
      <c r="L48" s="90"/>
      <c r="M48" s="90"/>
      <c r="N48" s="91">
        <f t="shared" si="27"/>
        <v>0</v>
      </c>
      <c r="O48" s="90"/>
      <c r="P48" s="90"/>
      <c r="Q48" s="90"/>
      <c r="R48" s="90"/>
      <c r="S48" s="91">
        <f t="shared" si="36"/>
        <v>0</v>
      </c>
      <c r="T48" s="90" t="s">
        <v>20</v>
      </c>
      <c r="U48" s="90"/>
      <c r="V48" s="90"/>
      <c r="W48" s="90"/>
      <c r="X48" s="91">
        <f t="shared" si="29"/>
        <v>1</v>
      </c>
      <c r="Y48" s="63">
        <f t="shared" si="30"/>
        <v>0</v>
      </c>
      <c r="Z48" s="63">
        <f t="shared" si="31"/>
        <v>0</v>
      </c>
      <c r="AA48" s="63">
        <f t="shared" si="32"/>
        <v>0</v>
      </c>
      <c r="AB48" s="63">
        <f t="shared" si="33"/>
        <v>1</v>
      </c>
      <c r="AC48" s="93">
        <f t="shared" si="34"/>
        <v>0</v>
      </c>
      <c r="AD48" s="93">
        <f t="shared" si="35"/>
        <v>0</v>
      </c>
    </row>
    <row r="49">
      <c r="A49" s="85" t="s">
        <v>125</v>
      </c>
      <c r="B49" s="86"/>
      <c r="C49" s="87">
        <v>16.0</v>
      </c>
      <c r="D49" s="88">
        <f t="shared" si="25"/>
        <v>0.0625</v>
      </c>
      <c r="E49" s="90"/>
      <c r="F49" s="90"/>
      <c r="G49" s="90"/>
      <c r="H49" s="90"/>
      <c r="I49" s="91">
        <f t="shared" si="26"/>
        <v>0</v>
      </c>
      <c r="J49" s="90"/>
      <c r="K49" s="90"/>
      <c r="L49" s="90"/>
      <c r="M49" s="90"/>
      <c r="N49" s="91">
        <f t="shared" si="27"/>
        <v>0</v>
      </c>
      <c r="O49" s="90"/>
      <c r="P49" s="90"/>
      <c r="Q49" s="90"/>
      <c r="R49" s="90"/>
      <c r="S49" s="91">
        <f t="shared" si="36"/>
        <v>0</v>
      </c>
      <c r="T49" s="90"/>
      <c r="U49" s="90"/>
      <c r="V49" s="90" t="s">
        <v>20</v>
      </c>
      <c r="W49" s="90"/>
      <c r="X49" s="91">
        <f t="shared" si="29"/>
        <v>1</v>
      </c>
      <c r="Y49" s="63">
        <f t="shared" si="30"/>
        <v>0</v>
      </c>
      <c r="Z49" s="63">
        <f t="shared" si="31"/>
        <v>0</v>
      </c>
      <c r="AA49" s="63">
        <f t="shared" si="32"/>
        <v>0</v>
      </c>
      <c r="AB49" s="63">
        <f t="shared" si="33"/>
        <v>1</v>
      </c>
      <c r="AC49" s="93">
        <f t="shared" si="34"/>
        <v>0</v>
      </c>
      <c r="AD49" s="93">
        <f t="shared" si="35"/>
        <v>0</v>
      </c>
    </row>
    <row r="50">
      <c r="A50" s="85" t="s">
        <v>153</v>
      </c>
      <c r="B50" s="86"/>
      <c r="C50" s="87">
        <v>32.0</v>
      </c>
      <c r="D50" s="88">
        <f t="shared" si="25"/>
        <v>0</v>
      </c>
      <c r="E50" s="90"/>
      <c r="F50" s="90"/>
      <c r="G50" s="90"/>
      <c r="H50" s="90"/>
      <c r="I50" s="91">
        <f t="shared" si="26"/>
        <v>0</v>
      </c>
      <c r="J50" s="90"/>
      <c r="K50" s="90"/>
      <c r="L50" s="90"/>
      <c r="M50" s="90"/>
      <c r="N50" s="91">
        <f t="shared" si="27"/>
        <v>0</v>
      </c>
      <c r="O50" s="90"/>
      <c r="P50" s="90"/>
      <c r="Q50" s="90"/>
      <c r="R50" s="90"/>
      <c r="S50" s="91">
        <f t="shared" si="36"/>
        <v>0</v>
      </c>
      <c r="T50" s="90"/>
      <c r="U50" s="90"/>
      <c r="V50" s="90"/>
      <c r="W50" s="90"/>
      <c r="X50" s="91">
        <f t="shared" si="29"/>
        <v>0</v>
      </c>
      <c r="Y50" s="63">
        <f t="shared" si="30"/>
        <v>0</v>
      </c>
      <c r="Z50" s="63">
        <f t="shared" si="31"/>
        <v>0</v>
      </c>
      <c r="AA50" s="63">
        <f t="shared" si="32"/>
        <v>0</v>
      </c>
      <c r="AB50" s="63">
        <f t="shared" si="33"/>
        <v>0</v>
      </c>
      <c r="AC50" s="93">
        <f t="shared" si="34"/>
        <v>0</v>
      </c>
      <c r="AD50" s="93">
        <f t="shared" si="35"/>
        <v>0</v>
      </c>
    </row>
    <row r="51">
      <c r="A51" s="85" t="s">
        <v>126</v>
      </c>
      <c r="B51" s="86"/>
      <c r="C51" s="87">
        <v>16.0</v>
      </c>
      <c r="D51" s="88">
        <f t="shared" si="25"/>
        <v>0.0625</v>
      </c>
      <c r="E51" s="90"/>
      <c r="F51" s="90"/>
      <c r="G51" s="90"/>
      <c r="H51" s="90"/>
      <c r="I51" s="91">
        <f t="shared" si="26"/>
        <v>0</v>
      </c>
      <c r="J51" s="90"/>
      <c r="K51" s="90"/>
      <c r="L51" s="90"/>
      <c r="M51" s="90"/>
      <c r="N51" s="91">
        <f t="shared" si="27"/>
        <v>0</v>
      </c>
      <c r="O51" s="90"/>
      <c r="P51" s="90"/>
      <c r="Q51" s="90"/>
      <c r="R51" s="90" t="s">
        <v>20</v>
      </c>
      <c r="S51" s="91">
        <f t="shared" si="36"/>
        <v>1</v>
      </c>
      <c r="T51" s="90"/>
      <c r="U51" s="90"/>
      <c r="V51" s="90"/>
      <c r="W51" s="90"/>
      <c r="X51" s="91">
        <f t="shared" si="29"/>
        <v>0</v>
      </c>
      <c r="Y51" s="63">
        <f t="shared" si="30"/>
        <v>0</v>
      </c>
      <c r="Z51" s="63">
        <f t="shared" si="31"/>
        <v>0</v>
      </c>
      <c r="AA51" s="63">
        <f t="shared" si="32"/>
        <v>0</v>
      </c>
      <c r="AB51" s="63">
        <f t="shared" si="33"/>
        <v>1</v>
      </c>
      <c r="AC51" s="93">
        <f t="shared" si="34"/>
        <v>0</v>
      </c>
      <c r="AD51" s="93">
        <f t="shared" si="35"/>
        <v>0</v>
      </c>
    </row>
    <row r="52">
      <c r="A52" s="106" t="s">
        <v>76</v>
      </c>
      <c r="B52" s="106"/>
      <c r="C52" s="87">
        <v>32.0</v>
      </c>
      <c r="D52" s="107">
        <f t="shared" si="25"/>
        <v>0</v>
      </c>
      <c r="E52" s="90"/>
      <c r="F52" s="90"/>
      <c r="G52" s="90"/>
      <c r="H52" s="90"/>
      <c r="I52" s="108">
        <f t="shared" si="26"/>
        <v>0</v>
      </c>
      <c r="J52" s="90"/>
      <c r="K52" s="90"/>
      <c r="L52" s="90"/>
      <c r="M52" s="90"/>
      <c r="N52" s="108">
        <f t="shared" si="27"/>
        <v>0</v>
      </c>
      <c r="O52" s="90"/>
      <c r="P52" s="90"/>
      <c r="Q52" s="90"/>
      <c r="R52" s="90"/>
      <c r="S52" s="108">
        <f t="shared" si="36"/>
        <v>0</v>
      </c>
      <c r="T52" s="90"/>
      <c r="U52" s="90"/>
      <c r="V52" s="90"/>
      <c r="W52" s="90"/>
      <c r="X52" s="108">
        <f t="shared" si="29"/>
        <v>0</v>
      </c>
      <c r="Y52" s="93">
        <f t="shared" si="30"/>
        <v>0</v>
      </c>
      <c r="Z52" s="93">
        <f t="shared" si="31"/>
        <v>0</v>
      </c>
      <c r="AA52" s="93">
        <f t="shared" si="32"/>
        <v>0</v>
      </c>
      <c r="AB52" s="93">
        <f t="shared" si="33"/>
        <v>0</v>
      </c>
      <c r="AC52" s="93">
        <f t="shared" si="34"/>
        <v>0</v>
      </c>
      <c r="AD52" s="93">
        <f t="shared" si="35"/>
        <v>0</v>
      </c>
    </row>
    <row r="53">
      <c r="A53" s="106" t="s">
        <v>163</v>
      </c>
      <c r="B53" s="106"/>
      <c r="C53" s="87">
        <v>16.0</v>
      </c>
      <c r="D53" s="107">
        <f t="shared" si="25"/>
        <v>0.0625</v>
      </c>
      <c r="E53" s="90"/>
      <c r="F53" s="90"/>
      <c r="G53" s="90"/>
      <c r="H53" s="90"/>
      <c r="I53" s="108">
        <f t="shared" si="26"/>
        <v>0</v>
      </c>
      <c r="J53" s="90"/>
      <c r="K53" s="90"/>
      <c r="L53" s="90"/>
      <c r="M53" s="90"/>
      <c r="N53" s="108">
        <f t="shared" si="27"/>
        <v>0</v>
      </c>
      <c r="O53" s="90"/>
      <c r="P53" s="90"/>
      <c r="Q53" s="90"/>
      <c r="R53" s="90"/>
      <c r="S53" s="108">
        <f t="shared" si="36"/>
        <v>0</v>
      </c>
      <c r="T53" s="90"/>
      <c r="U53" s="90"/>
      <c r="V53" s="90"/>
      <c r="W53" s="90" t="s">
        <v>20</v>
      </c>
      <c r="X53" s="108">
        <f t="shared" si="29"/>
        <v>1</v>
      </c>
      <c r="Y53" s="93">
        <f t="shared" si="30"/>
        <v>0</v>
      </c>
      <c r="Z53" s="93">
        <f t="shared" si="31"/>
        <v>0</v>
      </c>
      <c r="AA53" s="93">
        <f t="shared" si="32"/>
        <v>0</v>
      </c>
      <c r="AB53" s="93">
        <f t="shared" si="33"/>
        <v>1</v>
      </c>
      <c r="AC53" s="93">
        <f t="shared" si="34"/>
        <v>0</v>
      </c>
      <c r="AD53" s="93">
        <f t="shared" si="35"/>
        <v>0</v>
      </c>
    </row>
    <row r="54">
      <c r="A54" s="119" t="s">
        <v>180</v>
      </c>
      <c r="B54" s="106"/>
      <c r="C54" s="87">
        <v>16.0</v>
      </c>
      <c r="D54" s="107">
        <f t="shared" si="25"/>
        <v>0</v>
      </c>
      <c r="E54" s="90"/>
      <c r="F54" s="90"/>
      <c r="G54" s="90"/>
      <c r="H54" s="90"/>
      <c r="I54" s="108">
        <f t="shared" si="26"/>
        <v>0</v>
      </c>
      <c r="J54" s="90"/>
      <c r="K54" s="90"/>
      <c r="L54" s="90"/>
      <c r="M54" s="90"/>
      <c r="N54" s="108">
        <f t="shared" si="27"/>
        <v>0</v>
      </c>
      <c r="O54" s="90"/>
      <c r="P54" s="90"/>
      <c r="Q54" s="90"/>
      <c r="R54" s="90"/>
      <c r="S54" s="108">
        <f t="shared" si="36"/>
        <v>0</v>
      </c>
      <c r="T54" s="90"/>
      <c r="U54" s="90"/>
      <c r="V54" s="90"/>
      <c r="W54" s="90"/>
      <c r="X54" s="108">
        <f t="shared" si="29"/>
        <v>0</v>
      </c>
      <c r="Y54" s="93">
        <f t="shared" si="30"/>
        <v>0</v>
      </c>
      <c r="Z54" s="93">
        <f t="shared" si="31"/>
        <v>0</v>
      </c>
      <c r="AA54" s="93">
        <f t="shared" si="32"/>
        <v>0</v>
      </c>
      <c r="AB54" s="93">
        <f t="shared" si="33"/>
        <v>0</v>
      </c>
      <c r="AC54" s="93">
        <f t="shared" si="34"/>
        <v>0</v>
      </c>
      <c r="AD54" s="93">
        <f t="shared" si="35"/>
        <v>0</v>
      </c>
    </row>
    <row r="55">
      <c r="A55" s="116"/>
      <c r="B55" s="116"/>
      <c r="C55" s="117"/>
      <c r="D55" s="100"/>
      <c r="E55" s="101"/>
      <c r="F55" s="101"/>
      <c r="G55" s="101"/>
      <c r="H55" s="101"/>
      <c r="I55" s="102">
        <f>SUM(I39:I54)</f>
        <v>0</v>
      </c>
      <c r="J55" s="101"/>
      <c r="K55" s="101"/>
      <c r="L55" s="101"/>
      <c r="M55" s="101"/>
      <c r="N55" s="102">
        <f>SUM(N39:N54)</f>
        <v>4</v>
      </c>
      <c r="O55" s="101"/>
      <c r="P55" s="101"/>
      <c r="Q55" s="101"/>
      <c r="R55" s="101"/>
      <c r="S55" s="102">
        <f>SUM(S39:S54)</f>
        <v>1</v>
      </c>
      <c r="T55" s="101"/>
      <c r="U55" s="101"/>
      <c r="V55" s="101"/>
      <c r="W55" s="101"/>
      <c r="X55" s="102">
        <f>SUM(X39:X54)</f>
        <v>7</v>
      </c>
      <c r="Y55" s="103">
        <f t="shared" ref="Y55:AD55" si="37">SUM(Y39:Y52)</f>
        <v>0</v>
      </c>
      <c r="Z55" s="103">
        <f t="shared" si="37"/>
        <v>0</v>
      </c>
      <c r="AA55" s="103">
        <f t="shared" si="37"/>
        <v>0</v>
      </c>
      <c r="AB55" s="103">
        <f t="shared" si="37"/>
        <v>11</v>
      </c>
      <c r="AC55" s="103">
        <f t="shared" si="37"/>
        <v>0</v>
      </c>
      <c r="AD55" s="103">
        <f t="shared" si="37"/>
        <v>0</v>
      </c>
    </row>
  </sheetData>
  <mergeCells count="14">
    <mergeCell ref="A1:B1"/>
    <mergeCell ref="A6:B6"/>
    <mergeCell ref="A22:B22"/>
    <mergeCell ref="A38:B38"/>
    <mergeCell ref="E6:X6"/>
    <mergeCell ref="E22:X22"/>
    <mergeCell ref="E38:X38"/>
    <mergeCell ref="W1:AD2"/>
    <mergeCell ref="A3:D3"/>
    <mergeCell ref="E3:I3"/>
    <mergeCell ref="J3:N3"/>
    <mergeCell ref="O3:S3"/>
    <mergeCell ref="T3:X3"/>
    <mergeCell ref="Y3:AD3"/>
  </mergeCells>
  <conditionalFormatting sqref="D7:D20 D23:D36 D39:D54">
    <cfRule type="cellIs" dxfId="0" priority="1" operator="greaterThan">
      <formula>"10%"</formula>
    </cfRule>
  </conditionalFormatting>
  <dataValidations>
    <dataValidation type="list" allowBlank="1" showErrorMessage="1" sqref="E7:H20 J7:M20 O7:R20 T7:W20 E23:H36 J23:M36 O23:R36 T23:W36 E39:H54 J39:M54 O39:R54 T39:W54">
      <formula1>"ф,р,а,п,к,с"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4.75"/>
    <col customWidth="1" min="2" max="2" width="5.38"/>
    <col customWidth="1" min="3" max="3" width="8.5"/>
    <col customWidth="1" min="5" max="8" width="8.63"/>
    <col customWidth="1" min="9" max="9" width="5.13"/>
    <col customWidth="1" min="10" max="13" width="8.63"/>
    <col customWidth="1" min="14" max="14" width="5.13"/>
    <col customWidth="1" min="15" max="18" width="8.63"/>
    <col customWidth="1" min="19" max="19" width="5.0"/>
    <col customWidth="1" min="20" max="23" width="8.63"/>
    <col customWidth="1" min="24" max="24" width="5.0"/>
    <col customWidth="1" min="25" max="30" width="4.0"/>
  </cols>
  <sheetData>
    <row r="1" ht="37.5" customHeight="1">
      <c r="A1" s="49" t="s">
        <v>46</v>
      </c>
      <c r="B1" s="2"/>
      <c r="C1" s="50"/>
      <c r="D1" s="51" t="s">
        <v>47</v>
      </c>
      <c r="E1" s="52" t="s">
        <v>17</v>
      </c>
      <c r="F1" s="52" t="s">
        <v>18</v>
      </c>
      <c r="G1" s="52" t="s">
        <v>19</v>
      </c>
      <c r="H1" s="52" t="s">
        <v>20</v>
      </c>
      <c r="I1" s="52" t="s">
        <v>21</v>
      </c>
      <c r="J1" s="52" t="s">
        <v>22</v>
      </c>
      <c r="K1" s="53"/>
      <c r="L1" s="53"/>
      <c r="M1" s="53"/>
      <c r="N1" s="53"/>
      <c r="O1" s="53"/>
      <c r="P1" s="53"/>
      <c r="Q1" s="54"/>
      <c r="R1" s="54"/>
      <c r="S1" s="55"/>
      <c r="T1" s="55"/>
      <c r="U1" s="55"/>
      <c r="V1" s="55"/>
      <c r="W1" s="56" t="s">
        <v>48</v>
      </c>
    </row>
    <row r="2" ht="102.75" customHeight="1">
      <c r="A2" s="57" t="s">
        <v>49</v>
      </c>
      <c r="B2" s="58">
        <v>7.0</v>
      </c>
      <c r="C2" s="59"/>
      <c r="D2" s="59"/>
      <c r="E2" s="60" t="s">
        <v>23</v>
      </c>
      <c r="F2" s="61" t="s">
        <v>24</v>
      </c>
      <c r="G2" s="61" t="s">
        <v>25</v>
      </c>
      <c r="H2" s="60" t="s">
        <v>26</v>
      </c>
      <c r="I2" s="61" t="s">
        <v>27</v>
      </c>
      <c r="J2" s="61" t="s">
        <v>28</v>
      </c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62"/>
      <c r="X2" s="62"/>
      <c r="Y2" s="62"/>
      <c r="Z2" s="62"/>
      <c r="AA2" s="62"/>
      <c r="AB2" s="62"/>
      <c r="AC2" s="62"/>
      <c r="AD2" s="62"/>
    </row>
    <row r="3">
      <c r="A3" s="63" t="s">
        <v>50</v>
      </c>
      <c r="B3" s="30"/>
      <c r="C3" s="30"/>
      <c r="D3" s="2"/>
      <c r="E3" s="64" t="s">
        <v>51</v>
      </c>
      <c r="F3" s="30"/>
      <c r="G3" s="30"/>
      <c r="H3" s="30"/>
      <c r="I3" s="2"/>
      <c r="J3" s="64" t="s">
        <v>52</v>
      </c>
      <c r="K3" s="30"/>
      <c r="L3" s="30"/>
      <c r="M3" s="30"/>
      <c r="N3" s="2"/>
      <c r="O3" s="64" t="s">
        <v>53</v>
      </c>
      <c r="P3" s="30"/>
      <c r="Q3" s="30"/>
      <c r="R3" s="30"/>
      <c r="S3" s="2"/>
      <c r="T3" s="64" t="s">
        <v>54</v>
      </c>
      <c r="U3" s="30"/>
      <c r="V3" s="30"/>
      <c r="W3" s="30"/>
      <c r="X3" s="2"/>
      <c r="Y3" s="65" t="s">
        <v>55</v>
      </c>
      <c r="Z3" s="30"/>
      <c r="AA3" s="30"/>
      <c r="AB3" s="30"/>
      <c r="AC3" s="30"/>
      <c r="AD3" s="2"/>
    </row>
    <row r="4" ht="88.5" customHeight="1">
      <c r="A4" s="66" t="s">
        <v>56</v>
      </c>
      <c r="B4" s="67" t="s">
        <v>57</v>
      </c>
      <c r="C4" s="68" t="s">
        <v>58</v>
      </c>
      <c r="D4" s="69" t="s">
        <v>59</v>
      </c>
      <c r="E4" s="70" t="s">
        <v>60</v>
      </c>
      <c r="F4" s="71" t="s">
        <v>61</v>
      </c>
      <c r="G4" s="71" t="s">
        <v>62</v>
      </c>
      <c r="H4" s="71" t="s">
        <v>63</v>
      </c>
      <c r="I4" s="72" t="s">
        <v>64</v>
      </c>
      <c r="J4" s="71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71" t="s">
        <v>60</v>
      </c>
      <c r="P4" s="71" t="s">
        <v>61</v>
      </c>
      <c r="Q4" s="71" t="s">
        <v>62</v>
      </c>
      <c r="R4" s="71" t="s">
        <v>63</v>
      </c>
      <c r="S4" s="72" t="s">
        <v>64</v>
      </c>
      <c r="T4" s="71" t="s">
        <v>60</v>
      </c>
      <c r="U4" s="71" t="s">
        <v>61</v>
      </c>
      <c r="V4" s="71" t="s">
        <v>62</v>
      </c>
      <c r="W4" s="71" t="s">
        <v>63</v>
      </c>
      <c r="X4" s="72" t="s">
        <v>64</v>
      </c>
      <c r="Y4" s="73" t="s">
        <v>23</v>
      </c>
      <c r="Z4" s="74" t="s">
        <v>24</v>
      </c>
      <c r="AA4" s="74" t="s">
        <v>25</v>
      </c>
      <c r="AB4" s="74" t="s">
        <v>26</v>
      </c>
      <c r="AC4" s="75" t="s">
        <v>27</v>
      </c>
      <c r="AD4" s="73" t="s">
        <v>28</v>
      </c>
    </row>
    <row r="5">
      <c r="A5" s="76" t="s">
        <v>65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</row>
    <row r="6">
      <c r="A6" s="79" t="s">
        <v>66</v>
      </c>
      <c r="B6" s="2"/>
      <c r="C6" s="80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54"/>
      <c r="Z6" s="54"/>
      <c r="AA6" s="54"/>
      <c r="AB6" s="54"/>
      <c r="AC6" s="83"/>
      <c r="AD6" s="84"/>
    </row>
    <row r="7">
      <c r="A7" s="85" t="s">
        <v>67</v>
      </c>
      <c r="B7" s="86"/>
      <c r="C7" s="87">
        <v>81.0</v>
      </c>
      <c r="D7" s="88">
        <f t="shared" ref="D7:D19" si="1">(I7+N7+S7+X7)/C7</f>
        <v>0</v>
      </c>
      <c r="E7" s="89"/>
      <c r="F7" s="90"/>
      <c r="G7" s="90"/>
      <c r="H7" s="90"/>
      <c r="I7" s="91">
        <f t="shared" ref="I7:I19" si="2">COUNTA(E7:H7)</f>
        <v>0</v>
      </c>
      <c r="J7" s="92"/>
      <c r="K7" s="90"/>
      <c r="L7" s="90"/>
      <c r="M7" s="90"/>
      <c r="N7" s="91">
        <f t="shared" ref="N7:N19" si="3">COUNTA(J7:M7)</f>
        <v>0</v>
      </c>
      <c r="O7" s="92"/>
      <c r="P7" s="90"/>
      <c r="Q7" s="90"/>
      <c r="R7" s="90"/>
      <c r="S7" s="91">
        <f t="shared" ref="S7:S19" si="4">COUNTA(O7:R7)</f>
        <v>0</v>
      </c>
      <c r="T7" s="92"/>
      <c r="U7" s="90"/>
      <c r="V7" s="90"/>
      <c r="W7" s="90"/>
      <c r="X7" s="91">
        <f t="shared" ref="X7:X19" si="5">COUNTA(T7:W7)</f>
        <v>0</v>
      </c>
      <c r="Y7" s="63">
        <f t="shared" ref="Y7:Y19" si="6">COUNTIF(E7:X7,$E$1)</f>
        <v>0</v>
      </c>
      <c r="Z7" s="63">
        <f t="shared" ref="Z7:Z19" si="7">COUNTIF(E7:X7,$F$1)</f>
        <v>0</v>
      </c>
      <c r="AA7" s="63">
        <f t="shared" ref="AA7:AA19" si="8">COUNTIF(E7:X7,$G$1)</f>
        <v>0</v>
      </c>
      <c r="AB7" s="63">
        <f t="shared" ref="AB7:AB19" si="9">COUNTIF(E7:X7,$H$1)</f>
        <v>0</v>
      </c>
      <c r="AC7" s="93">
        <f t="shared" ref="AC7:AC19" si="10">COUNTIF(E7:X7,$I$1)</f>
        <v>0</v>
      </c>
      <c r="AD7" s="93">
        <f t="shared" ref="AD7:AD19" si="11">COUNTIF(E7:X7,$J$1)</f>
        <v>0</v>
      </c>
    </row>
    <row r="8">
      <c r="A8" s="85" t="s">
        <v>68</v>
      </c>
      <c r="B8" s="86"/>
      <c r="C8" s="87">
        <v>16.0</v>
      </c>
      <c r="D8" s="88">
        <f t="shared" si="1"/>
        <v>0</v>
      </c>
      <c r="E8" s="90"/>
      <c r="F8" s="90"/>
      <c r="G8" s="90"/>
      <c r="H8" s="90"/>
      <c r="I8" s="91">
        <f t="shared" si="2"/>
        <v>0</v>
      </c>
      <c r="J8" s="90"/>
      <c r="K8" s="90"/>
      <c r="L8" s="90"/>
      <c r="M8" s="90"/>
      <c r="N8" s="91">
        <f t="shared" si="3"/>
        <v>0</v>
      </c>
      <c r="O8" s="90"/>
      <c r="P8" s="90"/>
      <c r="Q8" s="90"/>
      <c r="R8" s="90"/>
      <c r="S8" s="91">
        <f t="shared" si="4"/>
        <v>0</v>
      </c>
      <c r="T8" s="90"/>
      <c r="U8" s="90"/>
      <c r="V8" s="90"/>
      <c r="W8" s="90"/>
      <c r="X8" s="91">
        <f t="shared" si="5"/>
        <v>0</v>
      </c>
      <c r="Y8" s="63">
        <f t="shared" si="6"/>
        <v>0</v>
      </c>
      <c r="Z8" s="63">
        <f t="shared" si="7"/>
        <v>0</v>
      </c>
      <c r="AA8" s="63">
        <f t="shared" si="8"/>
        <v>0</v>
      </c>
      <c r="AB8" s="63">
        <f t="shared" si="9"/>
        <v>0</v>
      </c>
      <c r="AC8" s="93">
        <f t="shared" si="10"/>
        <v>0</v>
      </c>
      <c r="AD8" s="93">
        <f t="shared" si="11"/>
        <v>0</v>
      </c>
    </row>
    <row r="9">
      <c r="A9" s="85" t="s">
        <v>69</v>
      </c>
      <c r="B9" s="86"/>
      <c r="C9" s="87">
        <v>48.0</v>
      </c>
      <c r="D9" s="88">
        <f t="shared" si="1"/>
        <v>0.02083333333</v>
      </c>
      <c r="E9" s="90"/>
      <c r="F9" s="90" t="s">
        <v>19</v>
      </c>
      <c r="G9" s="90"/>
      <c r="H9" s="90"/>
      <c r="I9" s="91">
        <f t="shared" si="2"/>
        <v>1</v>
      </c>
      <c r="J9" s="90"/>
      <c r="K9" s="90"/>
      <c r="L9" s="90"/>
      <c r="M9" s="90"/>
      <c r="N9" s="91">
        <f t="shared" si="3"/>
        <v>0</v>
      </c>
      <c r="O9" s="90"/>
      <c r="P9" s="90"/>
      <c r="Q9" s="90"/>
      <c r="R9" s="90"/>
      <c r="S9" s="91">
        <f t="shared" si="4"/>
        <v>0</v>
      </c>
      <c r="T9" s="90"/>
      <c r="U9" s="90"/>
      <c r="V9" s="90"/>
      <c r="W9" s="90"/>
      <c r="X9" s="91">
        <f t="shared" si="5"/>
        <v>0</v>
      </c>
      <c r="Y9" s="63">
        <f t="shared" si="6"/>
        <v>0</v>
      </c>
      <c r="Z9" s="63">
        <f t="shared" si="7"/>
        <v>0</v>
      </c>
      <c r="AA9" s="63">
        <f t="shared" si="8"/>
        <v>1</v>
      </c>
      <c r="AB9" s="63">
        <f t="shared" si="9"/>
        <v>0</v>
      </c>
      <c r="AC9" s="93">
        <f t="shared" si="10"/>
        <v>0</v>
      </c>
      <c r="AD9" s="93">
        <f t="shared" si="11"/>
        <v>0</v>
      </c>
    </row>
    <row r="10">
      <c r="A10" s="85" t="s">
        <v>70</v>
      </c>
      <c r="B10" s="86"/>
      <c r="C10" s="87"/>
      <c r="D10" s="88" t="str">
        <f t="shared" si="1"/>
        <v>#DIV/0!</v>
      </c>
      <c r="E10" s="90"/>
      <c r="F10" s="90"/>
      <c r="G10" s="90"/>
      <c r="H10" s="90"/>
      <c r="I10" s="91">
        <f t="shared" si="2"/>
        <v>0</v>
      </c>
      <c r="J10" s="90"/>
      <c r="K10" s="90"/>
      <c r="L10" s="90"/>
      <c r="M10" s="90"/>
      <c r="N10" s="91">
        <f t="shared" si="3"/>
        <v>0</v>
      </c>
      <c r="O10" s="90"/>
      <c r="P10" s="90"/>
      <c r="Q10" s="90"/>
      <c r="R10" s="90"/>
      <c r="S10" s="91">
        <f t="shared" si="4"/>
        <v>0</v>
      </c>
      <c r="T10" s="90"/>
      <c r="U10" s="90"/>
      <c r="V10" s="90"/>
      <c r="W10" s="90"/>
      <c r="X10" s="91">
        <f t="shared" si="5"/>
        <v>0</v>
      </c>
      <c r="Y10" s="63">
        <f t="shared" si="6"/>
        <v>0</v>
      </c>
      <c r="Z10" s="63">
        <f t="shared" si="7"/>
        <v>0</v>
      </c>
      <c r="AA10" s="63">
        <f t="shared" si="8"/>
        <v>0</v>
      </c>
      <c r="AB10" s="63">
        <f t="shared" si="9"/>
        <v>0</v>
      </c>
      <c r="AC10" s="93">
        <f t="shared" si="10"/>
        <v>0</v>
      </c>
      <c r="AD10" s="93">
        <f t="shared" si="11"/>
        <v>0</v>
      </c>
    </row>
    <row r="11">
      <c r="A11" s="85" t="s">
        <v>71</v>
      </c>
      <c r="B11" s="86"/>
      <c r="C11" s="87">
        <v>63.0</v>
      </c>
      <c r="D11" s="88">
        <f t="shared" si="1"/>
        <v>0.01587301587</v>
      </c>
      <c r="E11" s="90"/>
      <c r="F11" s="90" t="s">
        <v>19</v>
      </c>
      <c r="G11" s="90"/>
      <c r="H11" s="90"/>
      <c r="I11" s="91">
        <f t="shared" si="2"/>
        <v>1</v>
      </c>
      <c r="J11" s="90"/>
      <c r="K11" s="90"/>
      <c r="L11" s="90"/>
      <c r="M11" s="90"/>
      <c r="N11" s="91">
        <f t="shared" si="3"/>
        <v>0</v>
      </c>
      <c r="O11" s="90"/>
      <c r="P11" s="90"/>
      <c r="Q11" s="90"/>
      <c r="R11" s="90"/>
      <c r="S11" s="91">
        <f t="shared" si="4"/>
        <v>0</v>
      </c>
      <c r="T11" s="90"/>
      <c r="U11" s="90"/>
      <c r="V11" s="90"/>
      <c r="W11" s="90"/>
      <c r="X11" s="91">
        <f t="shared" si="5"/>
        <v>0</v>
      </c>
      <c r="Y11" s="63">
        <f t="shared" si="6"/>
        <v>0</v>
      </c>
      <c r="Z11" s="63">
        <f t="shared" si="7"/>
        <v>0</v>
      </c>
      <c r="AA11" s="63">
        <f t="shared" si="8"/>
        <v>1</v>
      </c>
      <c r="AB11" s="63">
        <f t="shared" si="9"/>
        <v>0</v>
      </c>
      <c r="AC11" s="93">
        <f t="shared" si="10"/>
        <v>0</v>
      </c>
      <c r="AD11" s="93">
        <f t="shared" si="11"/>
        <v>0</v>
      </c>
    </row>
    <row r="12">
      <c r="A12" s="85" t="s">
        <v>72</v>
      </c>
      <c r="B12" s="86"/>
      <c r="C12" s="87">
        <v>32.0</v>
      </c>
      <c r="D12" s="88">
        <f t="shared" si="1"/>
        <v>0</v>
      </c>
      <c r="E12" s="90"/>
      <c r="F12" s="90"/>
      <c r="G12" s="90"/>
      <c r="H12" s="90"/>
      <c r="I12" s="91">
        <f t="shared" si="2"/>
        <v>0</v>
      </c>
      <c r="J12" s="90"/>
      <c r="K12" s="90"/>
      <c r="L12" s="90"/>
      <c r="M12" s="90"/>
      <c r="N12" s="91">
        <f t="shared" si="3"/>
        <v>0</v>
      </c>
      <c r="O12" s="90"/>
      <c r="P12" s="90"/>
      <c r="Q12" s="90"/>
      <c r="R12" s="90"/>
      <c r="S12" s="91">
        <f t="shared" si="4"/>
        <v>0</v>
      </c>
      <c r="T12" s="90"/>
      <c r="U12" s="90"/>
      <c r="V12" s="90"/>
      <c r="W12" s="90"/>
      <c r="X12" s="91">
        <f t="shared" si="5"/>
        <v>0</v>
      </c>
      <c r="Y12" s="63">
        <f t="shared" si="6"/>
        <v>0</v>
      </c>
      <c r="Z12" s="63">
        <f t="shared" si="7"/>
        <v>0</v>
      </c>
      <c r="AA12" s="63">
        <f t="shared" si="8"/>
        <v>0</v>
      </c>
      <c r="AB12" s="63">
        <f t="shared" si="9"/>
        <v>0</v>
      </c>
      <c r="AC12" s="93">
        <f t="shared" si="10"/>
        <v>0</v>
      </c>
      <c r="AD12" s="93">
        <f t="shared" si="11"/>
        <v>0</v>
      </c>
    </row>
    <row r="13">
      <c r="A13" s="85" t="s">
        <v>73</v>
      </c>
      <c r="B13" s="86"/>
      <c r="C13" s="87">
        <v>16.0</v>
      </c>
      <c r="D13" s="88">
        <f t="shared" si="1"/>
        <v>0</v>
      </c>
      <c r="E13" s="90"/>
      <c r="F13" s="90"/>
      <c r="G13" s="90"/>
      <c r="H13" s="90"/>
      <c r="I13" s="91">
        <f t="shared" si="2"/>
        <v>0</v>
      </c>
      <c r="J13" s="90"/>
      <c r="K13" s="90"/>
      <c r="L13" s="90"/>
      <c r="M13" s="90"/>
      <c r="N13" s="91">
        <f t="shared" si="3"/>
        <v>0</v>
      </c>
      <c r="O13" s="90"/>
      <c r="P13" s="90"/>
      <c r="Q13" s="90"/>
      <c r="R13" s="90"/>
      <c r="S13" s="91">
        <f t="shared" si="4"/>
        <v>0</v>
      </c>
      <c r="T13" s="90"/>
      <c r="U13" s="90"/>
      <c r="V13" s="90"/>
      <c r="W13" s="90"/>
      <c r="X13" s="91">
        <f t="shared" si="5"/>
        <v>0</v>
      </c>
      <c r="Y13" s="63">
        <f t="shared" si="6"/>
        <v>0</v>
      </c>
      <c r="Z13" s="63">
        <f t="shared" si="7"/>
        <v>0</v>
      </c>
      <c r="AA13" s="63">
        <f t="shared" si="8"/>
        <v>0</v>
      </c>
      <c r="AB13" s="63">
        <f t="shared" si="9"/>
        <v>0</v>
      </c>
      <c r="AC13" s="93">
        <f t="shared" si="10"/>
        <v>0</v>
      </c>
      <c r="AD13" s="93">
        <f t="shared" si="11"/>
        <v>0</v>
      </c>
    </row>
    <row r="14">
      <c r="A14" s="85" t="s">
        <v>74</v>
      </c>
      <c r="B14" s="86"/>
      <c r="C14" s="87">
        <v>16.0</v>
      </c>
      <c r="D14" s="88">
        <f t="shared" si="1"/>
        <v>0</v>
      </c>
      <c r="E14" s="90"/>
      <c r="F14" s="90"/>
      <c r="G14" s="90"/>
      <c r="H14" s="90"/>
      <c r="I14" s="91">
        <f t="shared" si="2"/>
        <v>0</v>
      </c>
      <c r="J14" s="90"/>
      <c r="K14" s="90"/>
      <c r="L14" s="90"/>
      <c r="M14" s="90"/>
      <c r="N14" s="91">
        <f t="shared" si="3"/>
        <v>0</v>
      </c>
      <c r="O14" s="90"/>
      <c r="P14" s="90"/>
      <c r="Q14" s="90"/>
      <c r="R14" s="90"/>
      <c r="S14" s="91">
        <f t="shared" si="4"/>
        <v>0</v>
      </c>
      <c r="T14" s="90"/>
      <c r="U14" s="90"/>
      <c r="V14" s="90"/>
      <c r="W14" s="90"/>
      <c r="X14" s="91">
        <f t="shared" si="5"/>
        <v>0</v>
      </c>
      <c r="Y14" s="63">
        <f t="shared" si="6"/>
        <v>0</v>
      </c>
      <c r="Z14" s="63">
        <f t="shared" si="7"/>
        <v>0</v>
      </c>
      <c r="AA14" s="63">
        <f t="shared" si="8"/>
        <v>0</v>
      </c>
      <c r="AB14" s="63">
        <f t="shared" si="9"/>
        <v>0</v>
      </c>
      <c r="AC14" s="93">
        <f t="shared" si="10"/>
        <v>0</v>
      </c>
      <c r="AD14" s="93">
        <f t="shared" si="11"/>
        <v>0</v>
      </c>
    </row>
    <row r="15">
      <c r="A15" s="85" t="s">
        <v>75</v>
      </c>
      <c r="B15" s="86"/>
      <c r="C15" s="87">
        <v>16.0</v>
      </c>
      <c r="D15" s="88">
        <f t="shared" si="1"/>
        <v>0</v>
      </c>
      <c r="E15" s="90"/>
      <c r="F15" s="90"/>
      <c r="G15" s="90"/>
      <c r="H15" s="90"/>
      <c r="I15" s="91">
        <f t="shared" si="2"/>
        <v>0</v>
      </c>
      <c r="J15" s="90"/>
      <c r="K15" s="90"/>
      <c r="L15" s="90"/>
      <c r="M15" s="90"/>
      <c r="N15" s="91">
        <f t="shared" si="3"/>
        <v>0</v>
      </c>
      <c r="O15" s="90"/>
      <c r="P15" s="90"/>
      <c r="Q15" s="90"/>
      <c r="R15" s="90"/>
      <c r="S15" s="91">
        <f t="shared" si="4"/>
        <v>0</v>
      </c>
      <c r="T15" s="90"/>
      <c r="U15" s="90"/>
      <c r="V15" s="90"/>
      <c r="W15" s="90"/>
      <c r="X15" s="91">
        <f t="shared" si="5"/>
        <v>0</v>
      </c>
      <c r="Y15" s="63">
        <f t="shared" si="6"/>
        <v>0</v>
      </c>
      <c r="Z15" s="63">
        <f t="shared" si="7"/>
        <v>0</v>
      </c>
      <c r="AA15" s="63">
        <f t="shared" si="8"/>
        <v>0</v>
      </c>
      <c r="AB15" s="63">
        <f t="shared" si="9"/>
        <v>0</v>
      </c>
      <c r="AC15" s="93">
        <f t="shared" si="10"/>
        <v>0</v>
      </c>
      <c r="AD15" s="93">
        <f t="shared" si="11"/>
        <v>0</v>
      </c>
    </row>
    <row r="16">
      <c r="A16" s="85" t="s">
        <v>76</v>
      </c>
      <c r="B16" s="86"/>
      <c r="C16" s="87">
        <v>49.0</v>
      </c>
      <c r="D16" s="88">
        <f t="shared" si="1"/>
        <v>0</v>
      </c>
      <c r="E16" s="90"/>
      <c r="F16" s="90"/>
      <c r="G16" s="90"/>
      <c r="H16" s="90"/>
      <c r="I16" s="91">
        <f t="shared" si="2"/>
        <v>0</v>
      </c>
      <c r="J16" s="90"/>
      <c r="K16" s="90"/>
      <c r="L16" s="90"/>
      <c r="M16" s="90"/>
      <c r="N16" s="91">
        <f t="shared" si="3"/>
        <v>0</v>
      </c>
      <c r="O16" s="90"/>
      <c r="P16" s="90"/>
      <c r="Q16" s="90"/>
      <c r="R16" s="90"/>
      <c r="S16" s="91">
        <f t="shared" si="4"/>
        <v>0</v>
      </c>
      <c r="T16" s="90"/>
      <c r="U16" s="90"/>
      <c r="V16" s="90"/>
      <c r="W16" s="90"/>
      <c r="X16" s="91">
        <f t="shared" si="5"/>
        <v>0</v>
      </c>
      <c r="Y16" s="63">
        <f t="shared" si="6"/>
        <v>0</v>
      </c>
      <c r="Z16" s="63">
        <f t="shared" si="7"/>
        <v>0</v>
      </c>
      <c r="AA16" s="63">
        <f t="shared" si="8"/>
        <v>0</v>
      </c>
      <c r="AB16" s="63">
        <f t="shared" si="9"/>
        <v>0</v>
      </c>
      <c r="AC16" s="93">
        <f t="shared" si="10"/>
        <v>0</v>
      </c>
      <c r="AD16" s="93">
        <f t="shared" si="11"/>
        <v>0</v>
      </c>
    </row>
    <row r="17">
      <c r="A17" s="94"/>
      <c r="B17" s="86"/>
      <c r="C17" s="87"/>
      <c r="D17" s="88" t="str">
        <f t="shared" si="1"/>
        <v>#DIV/0!</v>
      </c>
      <c r="E17" s="90"/>
      <c r="F17" s="90"/>
      <c r="G17" s="90"/>
      <c r="H17" s="90"/>
      <c r="I17" s="91">
        <f t="shared" si="2"/>
        <v>0</v>
      </c>
      <c r="J17" s="90"/>
      <c r="K17" s="90"/>
      <c r="L17" s="90"/>
      <c r="M17" s="90"/>
      <c r="N17" s="91">
        <f t="shared" si="3"/>
        <v>0</v>
      </c>
      <c r="O17" s="90"/>
      <c r="P17" s="90"/>
      <c r="Q17" s="90"/>
      <c r="R17" s="90"/>
      <c r="S17" s="91">
        <f t="shared" si="4"/>
        <v>0</v>
      </c>
      <c r="T17" s="90"/>
      <c r="U17" s="90"/>
      <c r="V17" s="90"/>
      <c r="W17" s="90"/>
      <c r="X17" s="91">
        <f t="shared" si="5"/>
        <v>0</v>
      </c>
      <c r="Y17" s="63">
        <f t="shared" si="6"/>
        <v>0</v>
      </c>
      <c r="Z17" s="63">
        <f t="shared" si="7"/>
        <v>0</v>
      </c>
      <c r="AA17" s="63">
        <f t="shared" si="8"/>
        <v>0</v>
      </c>
      <c r="AB17" s="63">
        <f t="shared" si="9"/>
        <v>0</v>
      </c>
      <c r="AC17" s="93">
        <f t="shared" si="10"/>
        <v>0</v>
      </c>
      <c r="AD17" s="93">
        <f t="shared" si="11"/>
        <v>0</v>
      </c>
    </row>
    <row r="18">
      <c r="A18" s="94"/>
      <c r="B18" s="86"/>
      <c r="C18" s="87"/>
      <c r="D18" s="88" t="str">
        <f t="shared" si="1"/>
        <v>#DIV/0!</v>
      </c>
      <c r="E18" s="90"/>
      <c r="F18" s="90"/>
      <c r="G18" s="90"/>
      <c r="H18" s="90"/>
      <c r="I18" s="91">
        <f t="shared" si="2"/>
        <v>0</v>
      </c>
      <c r="J18" s="90"/>
      <c r="K18" s="90"/>
      <c r="L18" s="90"/>
      <c r="M18" s="90"/>
      <c r="N18" s="91">
        <f t="shared" si="3"/>
        <v>0</v>
      </c>
      <c r="O18" s="90"/>
      <c r="P18" s="90"/>
      <c r="Q18" s="90"/>
      <c r="R18" s="90"/>
      <c r="S18" s="91">
        <f t="shared" si="4"/>
        <v>0</v>
      </c>
      <c r="T18" s="90"/>
      <c r="U18" s="90"/>
      <c r="V18" s="90"/>
      <c r="W18" s="90"/>
      <c r="X18" s="91">
        <f t="shared" si="5"/>
        <v>0</v>
      </c>
      <c r="Y18" s="63">
        <f t="shared" si="6"/>
        <v>0</v>
      </c>
      <c r="Z18" s="63">
        <f t="shared" si="7"/>
        <v>0</v>
      </c>
      <c r="AA18" s="63">
        <f t="shared" si="8"/>
        <v>0</v>
      </c>
      <c r="AB18" s="63">
        <f t="shared" si="9"/>
        <v>0</v>
      </c>
      <c r="AC18" s="93">
        <f t="shared" si="10"/>
        <v>0</v>
      </c>
      <c r="AD18" s="93">
        <f t="shared" si="11"/>
        <v>0</v>
      </c>
    </row>
    <row r="19">
      <c r="A19" s="95"/>
      <c r="B19" s="96"/>
      <c r="C19" s="87"/>
      <c r="D19" s="88" t="str">
        <f t="shared" si="1"/>
        <v>#DIV/0!</v>
      </c>
      <c r="E19" s="90"/>
      <c r="F19" s="90"/>
      <c r="G19" s="90"/>
      <c r="H19" s="90"/>
      <c r="I19" s="91">
        <f t="shared" si="2"/>
        <v>0</v>
      </c>
      <c r="J19" s="90"/>
      <c r="K19" s="90"/>
      <c r="L19" s="90"/>
      <c r="M19" s="90"/>
      <c r="N19" s="91">
        <f t="shared" si="3"/>
        <v>0</v>
      </c>
      <c r="O19" s="90"/>
      <c r="P19" s="90"/>
      <c r="Q19" s="90"/>
      <c r="R19" s="90"/>
      <c r="S19" s="91">
        <f t="shared" si="4"/>
        <v>0</v>
      </c>
      <c r="T19" s="90"/>
      <c r="U19" s="90"/>
      <c r="V19" s="90"/>
      <c r="W19" s="90"/>
      <c r="X19" s="91">
        <f t="shared" si="5"/>
        <v>0</v>
      </c>
      <c r="Y19" s="63">
        <f t="shared" si="6"/>
        <v>0</v>
      </c>
      <c r="Z19" s="63">
        <f t="shared" si="7"/>
        <v>0</v>
      </c>
      <c r="AA19" s="63">
        <f t="shared" si="8"/>
        <v>0</v>
      </c>
      <c r="AB19" s="63">
        <f t="shared" si="9"/>
        <v>0</v>
      </c>
      <c r="AC19" s="93">
        <f t="shared" si="10"/>
        <v>0</v>
      </c>
      <c r="AD19" s="93">
        <f t="shared" si="11"/>
        <v>0</v>
      </c>
    </row>
    <row r="20">
      <c r="A20" s="97"/>
      <c r="B20" s="98"/>
      <c r="C20" s="99"/>
      <c r="D20" s="100"/>
      <c r="E20" s="101"/>
      <c r="F20" s="101"/>
      <c r="G20" s="101"/>
      <c r="H20" s="101"/>
      <c r="I20" s="102">
        <f>SUM(I7:I19)</f>
        <v>2</v>
      </c>
      <c r="J20" s="101"/>
      <c r="K20" s="101"/>
      <c r="L20" s="101"/>
      <c r="M20" s="101"/>
      <c r="N20" s="102">
        <f>SUM(N7:N19)</f>
        <v>0</v>
      </c>
      <c r="O20" s="101"/>
      <c r="P20" s="101"/>
      <c r="Q20" s="101"/>
      <c r="R20" s="101"/>
      <c r="S20" s="102">
        <f>SUM(S7:S19)</f>
        <v>0</v>
      </c>
      <c r="T20" s="101"/>
      <c r="U20" s="101"/>
      <c r="V20" s="101"/>
      <c r="W20" s="101"/>
      <c r="X20" s="102">
        <f t="shared" ref="X20:AD20" si="12">SUM(X7:X19)</f>
        <v>0</v>
      </c>
      <c r="Y20" s="103">
        <f t="shared" si="12"/>
        <v>0</v>
      </c>
      <c r="Z20" s="103">
        <f t="shared" si="12"/>
        <v>0</v>
      </c>
      <c r="AA20" s="103">
        <f t="shared" si="12"/>
        <v>2</v>
      </c>
      <c r="AB20" s="103">
        <f t="shared" si="12"/>
        <v>0</v>
      </c>
      <c r="AC20" s="103">
        <f t="shared" si="12"/>
        <v>0</v>
      </c>
      <c r="AD20" s="103">
        <f t="shared" si="12"/>
        <v>0</v>
      </c>
    </row>
    <row r="21">
      <c r="A21" s="79" t="s">
        <v>77</v>
      </c>
      <c r="B21" s="2"/>
      <c r="C21" s="80"/>
      <c r="D21" s="81"/>
      <c r="E21" s="8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54"/>
      <c r="Z21" s="54"/>
      <c r="AA21" s="54"/>
      <c r="AB21" s="54"/>
      <c r="AC21" s="104"/>
      <c r="AD21" s="105"/>
    </row>
    <row r="22">
      <c r="A22" s="85" t="s">
        <v>67</v>
      </c>
      <c r="B22" s="86"/>
      <c r="C22" s="87">
        <v>81.0</v>
      </c>
      <c r="D22" s="88">
        <f t="shared" ref="D22:D34" si="13">(I22+N22+S22+X22)/C22</f>
        <v>0</v>
      </c>
      <c r="E22" s="89"/>
      <c r="F22" s="90"/>
      <c r="G22" s="90"/>
      <c r="H22" s="90"/>
      <c r="I22" s="91">
        <f t="shared" ref="I22:I34" si="14">COUNTA(E22:H22)</f>
        <v>0</v>
      </c>
      <c r="J22" s="92"/>
      <c r="K22" s="90"/>
      <c r="L22" s="90"/>
      <c r="M22" s="90"/>
      <c r="N22" s="91">
        <f t="shared" ref="N22:N34" si="15">COUNTA(J22:M22)</f>
        <v>0</v>
      </c>
      <c r="O22" s="92"/>
      <c r="P22" s="90"/>
      <c r="Q22" s="90"/>
      <c r="R22" s="90"/>
      <c r="S22" s="91">
        <f t="shared" ref="S22:S34" si="16">COUNTA(O22:R22)</f>
        <v>0</v>
      </c>
      <c r="T22" s="92"/>
      <c r="U22" s="90"/>
      <c r="V22" s="90"/>
      <c r="W22" s="90"/>
      <c r="X22" s="91">
        <f t="shared" ref="X22:X34" si="17">COUNTA(T22:W22)</f>
        <v>0</v>
      </c>
      <c r="Y22" s="63">
        <f t="shared" ref="Y22:Y34" si="18">COUNTIF(E22:X22,$E$1)</f>
        <v>0</v>
      </c>
      <c r="Z22" s="63">
        <f t="shared" ref="Z22:Z34" si="19">COUNTIF(E22:X22,$F$1)</f>
        <v>0</v>
      </c>
      <c r="AA22" s="63">
        <f t="shared" ref="AA22:AA34" si="20">COUNTIF(E22:X22,$G$1)</f>
        <v>0</v>
      </c>
      <c r="AB22" s="63">
        <f t="shared" ref="AB22:AB34" si="21">COUNTIF(E22:X22,$H$1)</f>
        <v>0</v>
      </c>
      <c r="AC22" s="93">
        <f t="shared" ref="AC22:AC34" si="22">COUNTIF(E22:X22,$I$1)</f>
        <v>0</v>
      </c>
      <c r="AD22" s="93">
        <f t="shared" ref="AD22:AD34" si="23">COUNTIF(E22:X22,$J$1)</f>
        <v>0</v>
      </c>
    </row>
    <row r="23">
      <c r="A23" s="85" t="s">
        <v>68</v>
      </c>
      <c r="B23" s="86"/>
      <c r="C23" s="87">
        <v>16.0</v>
      </c>
      <c r="D23" s="88">
        <f t="shared" si="13"/>
        <v>0</v>
      </c>
      <c r="E23" s="90"/>
      <c r="F23" s="90"/>
      <c r="G23" s="90"/>
      <c r="H23" s="90"/>
      <c r="I23" s="91">
        <f t="shared" si="14"/>
        <v>0</v>
      </c>
      <c r="J23" s="90"/>
      <c r="K23" s="90"/>
      <c r="L23" s="90"/>
      <c r="M23" s="90"/>
      <c r="N23" s="91">
        <f t="shared" si="15"/>
        <v>0</v>
      </c>
      <c r="O23" s="90"/>
      <c r="P23" s="90"/>
      <c r="Q23" s="90"/>
      <c r="R23" s="90"/>
      <c r="S23" s="91">
        <f t="shared" si="16"/>
        <v>0</v>
      </c>
      <c r="T23" s="90"/>
      <c r="U23" s="90"/>
      <c r="V23" s="90"/>
      <c r="W23" s="90"/>
      <c r="X23" s="91">
        <f t="shared" si="17"/>
        <v>0</v>
      </c>
      <c r="Y23" s="63">
        <f t="shared" si="18"/>
        <v>0</v>
      </c>
      <c r="Z23" s="63">
        <f t="shared" si="19"/>
        <v>0</v>
      </c>
      <c r="AA23" s="63">
        <f t="shared" si="20"/>
        <v>0</v>
      </c>
      <c r="AB23" s="63">
        <f t="shared" si="21"/>
        <v>0</v>
      </c>
      <c r="AC23" s="93">
        <f t="shared" si="22"/>
        <v>0</v>
      </c>
      <c r="AD23" s="93">
        <f t="shared" si="23"/>
        <v>0</v>
      </c>
    </row>
    <row r="24">
      <c r="A24" s="85" t="s">
        <v>69</v>
      </c>
      <c r="B24" s="86"/>
      <c r="C24" s="87">
        <v>48.0</v>
      </c>
      <c r="D24" s="88">
        <f t="shared" si="13"/>
        <v>0.02083333333</v>
      </c>
      <c r="E24" s="90"/>
      <c r="F24" s="90" t="s">
        <v>19</v>
      </c>
      <c r="G24" s="90"/>
      <c r="H24" s="90"/>
      <c r="I24" s="91">
        <f t="shared" si="14"/>
        <v>1</v>
      </c>
      <c r="J24" s="90"/>
      <c r="K24" s="90"/>
      <c r="L24" s="90"/>
      <c r="M24" s="90"/>
      <c r="N24" s="91">
        <f t="shared" si="15"/>
        <v>0</v>
      </c>
      <c r="O24" s="90"/>
      <c r="P24" s="90"/>
      <c r="Q24" s="90"/>
      <c r="R24" s="90"/>
      <c r="S24" s="91">
        <f t="shared" si="16"/>
        <v>0</v>
      </c>
      <c r="T24" s="90"/>
      <c r="U24" s="90"/>
      <c r="V24" s="90"/>
      <c r="W24" s="90"/>
      <c r="X24" s="91">
        <f t="shared" si="17"/>
        <v>0</v>
      </c>
      <c r="Y24" s="63">
        <f t="shared" si="18"/>
        <v>0</v>
      </c>
      <c r="Z24" s="63">
        <f t="shared" si="19"/>
        <v>0</v>
      </c>
      <c r="AA24" s="63">
        <f t="shared" si="20"/>
        <v>1</v>
      </c>
      <c r="AB24" s="63">
        <f t="shared" si="21"/>
        <v>0</v>
      </c>
      <c r="AC24" s="93">
        <f t="shared" si="22"/>
        <v>0</v>
      </c>
      <c r="AD24" s="93">
        <f t="shared" si="23"/>
        <v>0</v>
      </c>
    </row>
    <row r="25">
      <c r="A25" s="85" t="s">
        <v>70</v>
      </c>
      <c r="B25" s="86"/>
      <c r="C25" s="87"/>
      <c r="D25" s="88" t="str">
        <f t="shared" si="13"/>
        <v>#DIV/0!</v>
      </c>
      <c r="E25" s="90"/>
      <c r="F25" s="90"/>
      <c r="G25" s="90"/>
      <c r="H25" s="90"/>
      <c r="I25" s="91">
        <f t="shared" si="14"/>
        <v>0</v>
      </c>
      <c r="J25" s="90"/>
      <c r="K25" s="90"/>
      <c r="L25" s="90"/>
      <c r="M25" s="90"/>
      <c r="N25" s="91">
        <f t="shared" si="15"/>
        <v>0</v>
      </c>
      <c r="O25" s="90"/>
      <c r="P25" s="90"/>
      <c r="Q25" s="90"/>
      <c r="R25" s="90"/>
      <c r="S25" s="91">
        <f t="shared" si="16"/>
        <v>0</v>
      </c>
      <c r="T25" s="90"/>
      <c r="U25" s="90"/>
      <c r="V25" s="90"/>
      <c r="W25" s="90"/>
      <c r="X25" s="91">
        <f t="shared" si="17"/>
        <v>0</v>
      </c>
      <c r="Y25" s="63">
        <f t="shared" si="18"/>
        <v>0</v>
      </c>
      <c r="Z25" s="63">
        <f t="shared" si="19"/>
        <v>0</v>
      </c>
      <c r="AA25" s="63">
        <f t="shared" si="20"/>
        <v>0</v>
      </c>
      <c r="AB25" s="63">
        <f t="shared" si="21"/>
        <v>0</v>
      </c>
      <c r="AC25" s="93">
        <f t="shared" si="22"/>
        <v>0</v>
      </c>
      <c r="AD25" s="93">
        <f t="shared" si="23"/>
        <v>0</v>
      </c>
    </row>
    <row r="26">
      <c r="A26" s="85" t="s">
        <v>71</v>
      </c>
      <c r="B26" s="86"/>
      <c r="C26" s="87">
        <v>63.0</v>
      </c>
      <c r="D26" s="88">
        <f t="shared" si="13"/>
        <v>0.01587301587</v>
      </c>
      <c r="E26" s="90"/>
      <c r="F26" s="90" t="s">
        <v>19</v>
      </c>
      <c r="G26" s="90"/>
      <c r="H26" s="90"/>
      <c r="I26" s="91">
        <f t="shared" si="14"/>
        <v>1</v>
      </c>
      <c r="J26" s="90"/>
      <c r="K26" s="90"/>
      <c r="L26" s="90"/>
      <c r="M26" s="90"/>
      <c r="N26" s="91">
        <f t="shared" si="15"/>
        <v>0</v>
      </c>
      <c r="O26" s="90"/>
      <c r="P26" s="90"/>
      <c r="Q26" s="90"/>
      <c r="R26" s="90"/>
      <c r="S26" s="91">
        <f t="shared" si="16"/>
        <v>0</v>
      </c>
      <c r="T26" s="90"/>
      <c r="U26" s="90"/>
      <c r="V26" s="90"/>
      <c r="W26" s="90"/>
      <c r="X26" s="91">
        <f t="shared" si="17"/>
        <v>0</v>
      </c>
      <c r="Y26" s="63">
        <f t="shared" si="18"/>
        <v>0</v>
      </c>
      <c r="Z26" s="63">
        <f t="shared" si="19"/>
        <v>0</v>
      </c>
      <c r="AA26" s="63">
        <f t="shared" si="20"/>
        <v>1</v>
      </c>
      <c r="AB26" s="63">
        <f t="shared" si="21"/>
        <v>0</v>
      </c>
      <c r="AC26" s="93">
        <f t="shared" si="22"/>
        <v>0</v>
      </c>
      <c r="AD26" s="93">
        <f t="shared" si="23"/>
        <v>0</v>
      </c>
    </row>
    <row r="27">
      <c r="A27" s="85" t="s">
        <v>72</v>
      </c>
      <c r="B27" s="86"/>
      <c r="C27" s="87">
        <v>32.0</v>
      </c>
      <c r="D27" s="88">
        <f t="shared" si="13"/>
        <v>0</v>
      </c>
      <c r="E27" s="90"/>
      <c r="F27" s="90"/>
      <c r="G27" s="90"/>
      <c r="H27" s="90"/>
      <c r="I27" s="91">
        <f t="shared" si="14"/>
        <v>0</v>
      </c>
      <c r="J27" s="90"/>
      <c r="K27" s="90"/>
      <c r="L27" s="90"/>
      <c r="M27" s="90"/>
      <c r="N27" s="91">
        <f t="shared" si="15"/>
        <v>0</v>
      </c>
      <c r="O27" s="90"/>
      <c r="P27" s="90"/>
      <c r="Q27" s="90"/>
      <c r="R27" s="90"/>
      <c r="S27" s="91">
        <f t="shared" si="16"/>
        <v>0</v>
      </c>
      <c r="T27" s="90"/>
      <c r="U27" s="90"/>
      <c r="V27" s="90"/>
      <c r="W27" s="90"/>
      <c r="X27" s="91">
        <f t="shared" si="17"/>
        <v>0</v>
      </c>
      <c r="Y27" s="63">
        <f t="shared" si="18"/>
        <v>0</v>
      </c>
      <c r="Z27" s="63">
        <f t="shared" si="19"/>
        <v>0</v>
      </c>
      <c r="AA27" s="63">
        <f t="shared" si="20"/>
        <v>0</v>
      </c>
      <c r="AB27" s="63">
        <f t="shared" si="21"/>
        <v>0</v>
      </c>
      <c r="AC27" s="93">
        <f t="shared" si="22"/>
        <v>0</v>
      </c>
      <c r="AD27" s="93">
        <f t="shared" si="23"/>
        <v>0</v>
      </c>
    </row>
    <row r="28">
      <c r="A28" s="85" t="s">
        <v>73</v>
      </c>
      <c r="B28" s="86"/>
      <c r="C28" s="87">
        <v>16.0</v>
      </c>
      <c r="D28" s="88">
        <f t="shared" si="13"/>
        <v>0</v>
      </c>
      <c r="E28" s="90"/>
      <c r="F28" s="90"/>
      <c r="G28" s="90"/>
      <c r="H28" s="90"/>
      <c r="I28" s="91">
        <f t="shared" si="14"/>
        <v>0</v>
      </c>
      <c r="J28" s="90"/>
      <c r="K28" s="90"/>
      <c r="L28" s="90"/>
      <c r="M28" s="90"/>
      <c r="N28" s="91">
        <f t="shared" si="15"/>
        <v>0</v>
      </c>
      <c r="O28" s="90"/>
      <c r="P28" s="90"/>
      <c r="Q28" s="90"/>
      <c r="R28" s="90"/>
      <c r="S28" s="91">
        <f t="shared" si="16"/>
        <v>0</v>
      </c>
      <c r="T28" s="90"/>
      <c r="U28" s="90"/>
      <c r="V28" s="90"/>
      <c r="W28" s="90"/>
      <c r="X28" s="91">
        <f t="shared" si="17"/>
        <v>0</v>
      </c>
      <c r="Y28" s="63">
        <f t="shared" si="18"/>
        <v>0</v>
      </c>
      <c r="Z28" s="63">
        <f t="shared" si="19"/>
        <v>0</v>
      </c>
      <c r="AA28" s="63">
        <f t="shared" si="20"/>
        <v>0</v>
      </c>
      <c r="AB28" s="63">
        <f t="shared" si="21"/>
        <v>0</v>
      </c>
      <c r="AC28" s="93">
        <f t="shared" si="22"/>
        <v>0</v>
      </c>
      <c r="AD28" s="93">
        <f t="shared" si="23"/>
        <v>0</v>
      </c>
    </row>
    <row r="29">
      <c r="A29" s="85" t="s">
        <v>74</v>
      </c>
      <c r="B29" s="86"/>
      <c r="C29" s="87">
        <v>16.0</v>
      </c>
      <c r="D29" s="88">
        <f t="shared" si="13"/>
        <v>0</v>
      </c>
      <c r="E29" s="90"/>
      <c r="F29" s="90"/>
      <c r="G29" s="90"/>
      <c r="H29" s="90"/>
      <c r="I29" s="91">
        <f t="shared" si="14"/>
        <v>0</v>
      </c>
      <c r="J29" s="90"/>
      <c r="K29" s="90"/>
      <c r="L29" s="90"/>
      <c r="M29" s="90"/>
      <c r="N29" s="91">
        <f t="shared" si="15"/>
        <v>0</v>
      </c>
      <c r="O29" s="90"/>
      <c r="P29" s="90"/>
      <c r="Q29" s="90"/>
      <c r="R29" s="90"/>
      <c r="S29" s="91">
        <f t="shared" si="16"/>
        <v>0</v>
      </c>
      <c r="T29" s="90"/>
      <c r="U29" s="90"/>
      <c r="V29" s="90"/>
      <c r="W29" s="90"/>
      <c r="X29" s="91">
        <f t="shared" si="17"/>
        <v>0</v>
      </c>
      <c r="Y29" s="63">
        <f t="shared" si="18"/>
        <v>0</v>
      </c>
      <c r="Z29" s="63">
        <f t="shared" si="19"/>
        <v>0</v>
      </c>
      <c r="AA29" s="63">
        <f t="shared" si="20"/>
        <v>0</v>
      </c>
      <c r="AB29" s="63">
        <f t="shared" si="21"/>
        <v>0</v>
      </c>
      <c r="AC29" s="93">
        <f t="shared" si="22"/>
        <v>0</v>
      </c>
      <c r="AD29" s="93">
        <f t="shared" si="23"/>
        <v>0</v>
      </c>
    </row>
    <row r="30">
      <c r="A30" s="85" t="s">
        <v>75</v>
      </c>
      <c r="B30" s="86"/>
      <c r="C30" s="87">
        <v>16.0</v>
      </c>
      <c r="D30" s="88">
        <f t="shared" si="13"/>
        <v>0</v>
      </c>
      <c r="E30" s="90"/>
      <c r="F30" s="90"/>
      <c r="G30" s="90"/>
      <c r="H30" s="90"/>
      <c r="I30" s="91">
        <f t="shared" si="14"/>
        <v>0</v>
      </c>
      <c r="J30" s="90"/>
      <c r="K30" s="90"/>
      <c r="L30" s="90"/>
      <c r="M30" s="90"/>
      <c r="N30" s="91">
        <f t="shared" si="15"/>
        <v>0</v>
      </c>
      <c r="O30" s="90"/>
      <c r="P30" s="90"/>
      <c r="Q30" s="90"/>
      <c r="R30" s="90"/>
      <c r="S30" s="91">
        <f t="shared" si="16"/>
        <v>0</v>
      </c>
      <c r="T30" s="90"/>
      <c r="U30" s="90"/>
      <c r="V30" s="90"/>
      <c r="W30" s="90"/>
      <c r="X30" s="91">
        <f t="shared" si="17"/>
        <v>0</v>
      </c>
      <c r="Y30" s="63">
        <f t="shared" si="18"/>
        <v>0</v>
      </c>
      <c r="Z30" s="63">
        <f t="shared" si="19"/>
        <v>0</v>
      </c>
      <c r="AA30" s="63">
        <f t="shared" si="20"/>
        <v>0</v>
      </c>
      <c r="AB30" s="63">
        <f t="shared" si="21"/>
        <v>0</v>
      </c>
      <c r="AC30" s="93">
        <f t="shared" si="22"/>
        <v>0</v>
      </c>
      <c r="AD30" s="93">
        <f t="shared" si="23"/>
        <v>0</v>
      </c>
    </row>
    <row r="31">
      <c r="A31" s="85" t="s">
        <v>76</v>
      </c>
      <c r="B31" s="86"/>
      <c r="C31" s="87">
        <v>49.0</v>
      </c>
      <c r="D31" s="88">
        <f t="shared" si="13"/>
        <v>0</v>
      </c>
      <c r="E31" s="90"/>
      <c r="F31" s="90"/>
      <c r="G31" s="90"/>
      <c r="H31" s="90"/>
      <c r="I31" s="91">
        <f t="shared" si="14"/>
        <v>0</v>
      </c>
      <c r="J31" s="90"/>
      <c r="K31" s="90"/>
      <c r="L31" s="90"/>
      <c r="M31" s="90"/>
      <c r="N31" s="91">
        <f t="shared" si="15"/>
        <v>0</v>
      </c>
      <c r="O31" s="90"/>
      <c r="P31" s="90"/>
      <c r="Q31" s="90"/>
      <c r="R31" s="90"/>
      <c r="S31" s="91">
        <f t="shared" si="16"/>
        <v>0</v>
      </c>
      <c r="T31" s="90"/>
      <c r="U31" s="90"/>
      <c r="V31" s="90"/>
      <c r="W31" s="90"/>
      <c r="X31" s="91">
        <f t="shared" si="17"/>
        <v>0</v>
      </c>
      <c r="Y31" s="63">
        <f t="shared" si="18"/>
        <v>0</v>
      </c>
      <c r="Z31" s="63">
        <f t="shared" si="19"/>
        <v>0</v>
      </c>
      <c r="AA31" s="63">
        <f t="shared" si="20"/>
        <v>0</v>
      </c>
      <c r="AB31" s="63">
        <f t="shared" si="21"/>
        <v>0</v>
      </c>
      <c r="AC31" s="93">
        <f t="shared" si="22"/>
        <v>0</v>
      </c>
      <c r="AD31" s="93">
        <f t="shared" si="23"/>
        <v>0</v>
      </c>
    </row>
    <row r="32">
      <c r="A32" s="94"/>
      <c r="B32" s="86"/>
      <c r="C32" s="87"/>
      <c r="D32" s="88" t="str">
        <f t="shared" si="13"/>
        <v>#DIV/0!</v>
      </c>
      <c r="E32" s="90"/>
      <c r="F32" s="90"/>
      <c r="G32" s="90"/>
      <c r="H32" s="90"/>
      <c r="I32" s="91">
        <f t="shared" si="14"/>
        <v>0</v>
      </c>
      <c r="J32" s="90"/>
      <c r="K32" s="90"/>
      <c r="L32" s="90"/>
      <c r="M32" s="90"/>
      <c r="N32" s="91">
        <f t="shared" si="15"/>
        <v>0</v>
      </c>
      <c r="O32" s="90"/>
      <c r="P32" s="90"/>
      <c r="Q32" s="90"/>
      <c r="R32" s="90"/>
      <c r="S32" s="91">
        <f t="shared" si="16"/>
        <v>0</v>
      </c>
      <c r="T32" s="90"/>
      <c r="U32" s="90"/>
      <c r="V32" s="90"/>
      <c r="W32" s="90"/>
      <c r="X32" s="91">
        <f t="shared" si="17"/>
        <v>0</v>
      </c>
      <c r="Y32" s="63">
        <f t="shared" si="18"/>
        <v>0</v>
      </c>
      <c r="Z32" s="63">
        <f t="shared" si="19"/>
        <v>0</v>
      </c>
      <c r="AA32" s="63">
        <f t="shared" si="20"/>
        <v>0</v>
      </c>
      <c r="AB32" s="63">
        <f t="shared" si="21"/>
        <v>0</v>
      </c>
      <c r="AC32" s="93">
        <f t="shared" si="22"/>
        <v>0</v>
      </c>
      <c r="AD32" s="93">
        <f t="shared" si="23"/>
        <v>0</v>
      </c>
    </row>
    <row r="33">
      <c r="A33" s="94"/>
      <c r="B33" s="86"/>
      <c r="C33" s="87"/>
      <c r="D33" s="88" t="str">
        <f t="shared" si="13"/>
        <v>#DIV/0!</v>
      </c>
      <c r="E33" s="90"/>
      <c r="F33" s="90"/>
      <c r="G33" s="90"/>
      <c r="H33" s="90"/>
      <c r="I33" s="91">
        <f t="shared" si="14"/>
        <v>0</v>
      </c>
      <c r="J33" s="90"/>
      <c r="K33" s="90"/>
      <c r="L33" s="90"/>
      <c r="M33" s="90"/>
      <c r="N33" s="91">
        <f t="shared" si="15"/>
        <v>0</v>
      </c>
      <c r="O33" s="90"/>
      <c r="P33" s="90"/>
      <c r="Q33" s="90"/>
      <c r="R33" s="90"/>
      <c r="S33" s="91">
        <f t="shared" si="16"/>
        <v>0</v>
      </c>
      <c r="T33" s="90"/>
      <c r="U33" s="90"/>
      <c r="V33" s="90"/>
      <c r="W33" s="90"/>
      <c r="X33" s="91">
        <f t="shared" si="17"/>
        <v>0</v>
      </c>
      <c r="Y33" s="63">
        <f t="shared" si="18"/>
        <v>0</v>
      </c>
      <c r="Z33" s="63">
        <f t="shared" si="19"/>
        <v>0</v>
      </c>
      <c r="AA33" s="63">
        <f t="shared" si="20"/>
        <v>0</v>
      </c>
      <c r="AB33" s="63">
        <f t="shared" si="21"/>
        <v>0</v>
      </c>
      <c r="AC33" s="93">
        <f t="shared" si="22"/>
        <v>0</v>
      </c>
      <c r="AD33" s="93">
        <f t="shared" si="23"/>
        <v>0</v>
      </c>
    </row>
    <row r="34">
      <c r="A34" s="94"/>
      <c r="B34" s="86"/>
      <c r="C34" s="87"/>
      <c r="D34" s="88" t="str">
        <f t="shared" si="13"/>
        <v>#DIV/0!</v>
      </c>
      <c r="E34" s="90"/>
      <c r="F34" s="90"/>
      <c r="G34" s="90"/>
      <c r="H34" s="90"/>
      <c r="I34" s="91">
        <f t="shared" si="14"/>
        <v>0</v>
      </c>
      <c r="J34" s="90"/>
      <c r="K34" s="90"/>
      <c r="L34" s="90"/>
      <c r="M34" s="90"/>
      <c r="N34" s="91">
        <f t="shared" si="15"/>
        <v>0</v>
      </c>
      <c r="O34" s="90"/>
      <c r="P34" s="90"/>
      <c r="Q34" s="90"/>
      <c r="R34" s="90"/>
      <c r="S34" s="91">
        <f t="shared" si="16"/>
        <v>0</v>
      </c>
      <c r="T34" s="90"/>
      <c r="U34" s="90"/>
      <c r="V34" s="90"/>
      <c r="W34" s="90"/>
      <c r="X34" s="91">
        <f t="shared" si="17"/>
        <v>0</v>
      </c>
      <c r="Y34" s="63">
        <f t="shared" si="18"/>
        <v>0</v>
      </c>
      <c r="Z34" s="63">
        <f t="shared" si="19"/>
        <v>0</v>
      </c>
      <c r="AA34" s="63">
        <f t="shared" si="20"/>
        <v>0</v>
      </c>
      <c r="AB34" s="63">
        <f t="shared" si="21"/>
        <v>0</v>
      </c>
      <c r="AC34" s="93">
        <f t="shared" si="22"/>
        <v>0</v>
      </c>
      <c r="AD34" s="93">
        <f t="shared" si="23"/>
        <v>0</v>
      </c>
    </row>
    <row r="35">
      <c r="A35" s="97"/>
      <c r="B35" s="98"/>
      <c r="C35" s="99"/>
      <c r="D35" s="100"/>
      <c r="E35" s="101"/>
      <c r="F35" s="101"/>
      <c r="G35" s="101"/>
      <c r="H35" s="101"/>
      <c r="I35" s="102">
        <f>SUM(I22:I34)</f>
        <v>2</v>
      </c>
      <c r="J35" s="101"/>
      <c r="K35" s="101"/>
      <c r="L35" s="101"/>
      <c r="M35" s="101"/>
      <c r="N35" s="102">
        <f>SUM(N22:N34)</f>
        <v>0</v>
      </c>
      <c r="O35" s="101"/>
      <c r="P35" s="101"/>
      <c r="Q35" s="101"/>
      <c r="R35" s="101"/>
      <c r="S35" s="102">
        <f>SUM(S22:S34)</f>
        <v>0</v>
      </c>
      <c r="T35" s="101"/>
      <c r="U35" s="101"/>
      <c r="V35" s="101"/>
      <c r="W35" s="101"/>
      <c r="X35" s="102">
        <f t="shared" ref="X35:AD35" si="24">SUM(X22:X34)</f>
        <v>0</v>
      </c>
      <c r="Y35" s="103">
        <f t="shared" si="24"/>
        <v>0</v>
      </c>
      <c r="Z35" s="103">
        <f t="shared" si="24"/>
        <v>0</v>
      </c>
      <c r="AA35" s="103">
        <f t="shared" si="24"/>
        <v>2</v>
      </c>
      <c r="AB35" s="103">
        <f t="shared" si="24"/>
        <v>0</v>
      </c>
      <c r="AC35" s="103">
        <f t="shared" si="24"/>
        <v>0</v>
      </c>
      <c r="AD35" s="103">
        <f t="shared" si="24"/>
        <v>0</v>
      </c>
    </row>
    <row r="36">
      <c r="A36" s="79" t="s">
        <v>78</v>
      </c>
      <c r="B36" s="2"/>
      <c r="C36" s="80"/>
      <c r="D36" s="81"/>
      <c r="E36" s="8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54"/>
      <c r="Z36" s="54"/>
      <c r="AA36" s="54"/>
      <c r="AB36" s="54"/>
      <c r="AC36" s="104"/>
      <c r="AD36" s="105"/>
    </row>
    <row r="37">
      <c r="A37" s="85" t="s">
        <v>67</v>
      </c>
      <c r="B37" s="86"/>
      <c r="C37" s="87">
        <v>81.0</v>
      </c>
      <c r="D37" s="88">
        <f t="shared" ref="D37:D49" si="25">(I37+N37+S37+X37)/C37</f>
        <v>0</v>
      </c>
      <c r="E37" s="89"/>
      <c r="F37" s="90"/>
      <c r="G37" s="90"/>
      <c r="H37" s="90"/>
      <c r="I37" s="91">
        <f t="shared" ref="I37:I49" si="26">COUNTA(E37:H37)</f>
        <v>0</v>
      </c>
      <c r="J37" s="92"/>
      <c r="K37" s="90"/>
      <c r="L37" s="90"/>
      <c r="M37" s="90"/>
      <c r="N37" s="91">
        <f t="shared" ref="N37:N49" si="27">COUNTA(J37:M37)</f>
        <v>0</v>
      </c>
      <c r="O37" s="92"/>
      <c r="P37" s="90"/>
      <c r="Q37" s="90"/>
      <c r="R37" s="90"/>
      <c r="S37" s="91">
        <f t="shared" ref="S37:S49" si="28">COUNTA(O37:R37)</f>
        <v>0</v>
      </c>
      <c r="T37" s="92"/>
      <c r="U37" s="90"/>
      <c r="V37" s="90"/>
      <c r="W37" s="90"/>
      <c r="X37" s="91">
        <f t="shared" ref="X37:X49" si="29">COUNTA(T37:W37)</f>
        <v>0</v>
      </c>
      <c r="Y37" s="63">
        <f t="shared" ref="Y37:Y49" si="30">COUNTIF(E37:X37,$E$1)</f>
        <v>0</v>
      </c>
      <c r="Z37" s="63">
        <f t="shared" ref="Z37:Z49" si="31">COUNTIF(E37:X37,$F$1)</f>
        <v>0</v>
      </c>
      <c r="AA37" s="63">
        <f t="shared" ref="AA37:AA49" si="32">COUNTIF(E37:X37,$G$1)</f>
        <v>0</v>
      </c>
      <c r="AB37" s="63">
        <f t="shared" ref="AB37:AB49" si="33">COUNTIF(E37:X37,$H$1)</f>
        <v>0</v>
      </c>
      <c r="AC37" s="93">
        <f t="shared" ref="AC37:AC49" si="34">COUNTIF(E37:X37,$I$1)</f>
        <v>0</v>
      </c>
      <c r="AD37" s="93">
        <f t="shared" ref="AD37:AD49" si="35">COUNTIF(E37:X37,$J$1)</f>
        <v>0</v>
      </c>
    </row>
    <row r="38">
      <c r="A38" s="85" t="s">
        <v>68</v>
      </c>
      <c r="B38" s="86"/>
      <c r="C38" s="87">
        <v>16.0</v>
      </c>
      <c r="D38" s="88">
        <f t="shared" si="25"/>
        <v>0</v>
      </c>
      <c r="E38" s="90"/>
      <c r="F38" s="90"/>
      <c r="G38" s="90"/>
      <c r="H38" s="90"/>
      <c r="I38" s="91">
        <f t="shared" si="26"/>
        <v>0</v>
      </c>
      <c r="J38" s="90"/>
      <c r="K38" s="90"/>
      <c r="L38" s="90"/>
      <c r="M38" s="90"/>
      <c r="N38" s="91">
        <f t="shared" si="27"/>
        <v>0</v>
      </c>
      <c r="O38" s="90"/>
      <c r="P38" s="90"/>
      <c r="Q38" s="90"/>
      <c r="R38" s="90"/>
      <c r="S38" s="91">
        <f t="shared" si="28"/>
        <v>0</v>
      </c>
      <c r="T38" s="90"/>
      <c r="U38" s="90"/>
      <c r="V38" s="90"/>
      <c r="W38" s="90"/>
      <c r="X38" s="91">
        <f t="shared" si="29"/>
        <v>0</v>
      </c>
      <c r="Y38" s="63">
        <f t="shared" si="30"/>
        <v>0</v>
      </c>
      <c r="Z38" s="63">
        <f t="shared" si="31"/>
        <v>0</v>
      </c>
      <c r="AA38" s="63">
        <f t="shared" si="32"/>
        <v>0</v>
      </c>
      <c r="AB38" s="63">
        <f t="shared" si="33"/>
        <v>0</v>
      </c>
      <c r="AC38" s="93">
        <f t="shared" si="34"/>
        <v>0</v>
      </c>
      <c r="AD38" s="93">
        <f t="shared" si="35"/>
        <v>0</v>
      </c>
    </row>
    <row r="39">
      <c r="A39" s="85" t="s">
        <v>69</v>
      </c>
      <c r="B39" s="86"/>
      <c r="C39" s="87">
        <v>48.0</v>
      </c>
      <c r="D39" s="88">
        <f t="shared" si="25"/>
        <v>0.02083333333</v>
      </c>
      <c r="E39" s="90"/>
      <c r="F39" s="90" t="s">
        <v>19</v>
      </c>
      <c r="G39" s="90"/>
      <c r="H39" s="90"/>
      <c r="I39" s="91">
        <f t="shared" si="26"/>
        <v>1</v>
      </c>
      <c r="J39" s="90"/>
      <c r="K39" s="90"/>
      <c r="L39" s="90"/>
      <c r="M39" s="90"/>
      <c r="N39" s="91">
        <f t="shared" si="27"/>
        <v>0</v>
      </c>
      <c r="O39" s="90"/>
      <c r="P39" s="90"/>
      <c r="Q39" s="90"/>
      <c r="R39" s="90"/>
      <c r="S39" s="91">
        <f t="shared" si="28"/>
        <v>0</v>
      </c>
      <c r="T39" s="90"/>
      <c r="U39" s="90"/>
      <c r="V39" s="90"/>
      <c r="W39" s="90"/>
      <c r="X39" s="91">
        <f t="shared" si="29"/>
        <v>0</v>
      </c>
      <c r="Y39" s="63">
        <f t="shared" si="30"/>
        <v>0</v>
      </c>
      <c r="Z39" s="63">
        <f t="shared" si="31"/>
        <v>0</v>
      </c>
      <c r="AA39" s="63">
        <f t="shared" si="32"/>
        <v>1</v>
      </c>
      <c r="AB39" s="63">
        <f t="shared" si="33"/>
        <v>0</v>
      </c>
      <c r="AC39" s="93">
        <f t="shared" si="34"/>
        <v>0</v>
      </c>
      <c r="AD39" s="93">
        <f t="shared" si="35"/>
        <v>0</v>
      </c>
    </row>
    <row r="40">
      <c r="A40" s="85" t="s">
        <v>70</v>
      </c>
      <c r="B40" s="86"/>
      <c r="C40" s="87"/>
      <c r="D40" s="88" t="str">
        <f t="shared" si="25"/>
        <v>#DIV/0!</v>
      </c>
      <c r="E40" s="90"/>
      <c r="F40" s="90"/>
      <c r="G40" s="90"/>
      <c r="H40" s="90"/>
      <c r="I40" s="91">
        <f t="shared" si="26"/>
        <v>0</v>
      </c>
      <c r="J40" s="90"/>
      <c r="K40" s="90"/>
      <c r="L40" s="90"/>
      <c r="M40" s="90"/>
      <c r="N40" s="91">
        <f t="shared" si="27"/>
        <v>0</v>
      </c>
      <c r="O40" s="90"/>
      <c r="P40" s="90"/>
      <c r="Q40" s="90"/>
      <c r="R40" s="90"/>
      <c r="S40" s="91">
        <f t="shared" si="28"/>
        <v>0</v>
      </c>
      <c r="T40" s="90"/>
      <c r="U40" s="90"/>
      <c r="V40" s="90"/>
      <c r="W40" s="90"/>
      <c r="X40" s="91">
        <f t="shared" si="29"/>
        <v>0</v>
      </c>
      <c r="Y40" s="63">
        <f t="shared" si="30"/>
        <v>0</v>
      </c>
      <c r="Z40" s="63">
        <f t="shared" si="31"/>
        <v>0</v>
      </c>
      <c r="AA40" s="63">
        <f t="shared" si="32"/>
        <v>0</v>
      </c>
      <c r="AB40" s="63">
        <f t="shared" si="33"/>
        <v>0</v>
      </c>
      <c r="AC40" s="93">
        <f t="shared" si="34"/>
        <v>0</v>
      </c>
      <c r="AD40" s="93">
        <f t="shared" si="35"/>
        <v>0</v>
      </c>
    </row>
    <row r="41">
      <c r="A41" s="85" t="s">
        <v>71</v>
      </c>
      <c r="B41" s="86"/>
      <c r="C41" s="87">
        <v>63.0</v>
      </c>
      <c r="D41" s="88">
        <f t="shared" si="25"/>
        <v>0.01587301587</v>
      </c>
      <c r="E41" s="90"/>
      <c r="F41" s="90" t="s">
        <v>19</v>
      </c>
      <c r="G41" s="90"/>
      <c r="H41" s="90"/>
      <c r="I41" s="91">
        <f t="shared" si="26"/>
        <v>1</v>
      </c>
      <c r="J41" s="90"/>
      <c r="K41" s="90"/>
      <c r="L41" s="90"/>
      <c r="M41" s="90"/>
      <c r="N41" s="91">
        <f t="shared" si="27"/>
        <v>0</v>
      </c>
      <c r="O41" s="90"/>
      <c r="P41" s="90"/>
      <c r="Q41" s="90"/>
      <c r="R41" s="90"/>
      <c r="S41" s="91">
        <f t="shared" si="28"/>
        <v>0</v>
      </c>
      <c r="T41" s="90"/>
      <c r="U41" s="90"/>
      <c r="V41" s="90"/>
      <c r="W41" s="90"/>
      <c r="X41" s="91">
        <f t="shared" si="29"/>
        <v>0</v>
      </c>
      <c r="Y41" s="63">
        <f t="shared" si="30"/>
        <v>0</v>
      </c>
      <c r="Z41" s="63">
        <f t="shared" si="31"/>
        <v>0</v>
      </c>
      <c r="AA41" s="63">
        <f t="shared" si="32"/>
        <v>1</v>
      </c>
      <c r="AB41" s="63">
        <f t="shared" si="33"/>
        <v>0</v>
      </c>
      <c r="AC41" s="93">
        <f t="shared" si="34"/>
        <v>0</v>
      </c>
      <c r="AD41" s="93">
        <f t="shared" si="35"/>
        <v>0</v>
      </c>
    </row>
    <row r="42">
      <c r="A42" s="85" t="s">
        <v>72</v>
      </c>
      <c r="B42" s="86"/>
      <c r="C42" s="87">
        <v>32.0</v>
      </c>
      <c r="D42" s="88">
        <f t="shared" si="25"/>
        <v>0</v>
      </c>
      <c r="E42" s="90"/>
      <c r="F42" s="90"/>
      <c r="G42" s="90"/>
      <c r="H42" s="90"/>
      <c r="I42" s="91">
        <f t="shared" si="26"/>
        <v>0</v>
      </c>
      <c r="J42" s="90"/>
      <c r="K42" s="90"/>
      <c r="L42" s="90"/>
      <c r="M42" s="90"/>
      <c r="N42" s="91">
        <f t="shared" si="27"/>
        <v>0</v>
      </c>
      <c r="O42" s="90"/>
      <c r="P42" s="90"/>
      <c r="Q42" s="90"/>
      <c r="R42" s="90"/>
      <c r="S42" s="91">
        <f t="shared" si="28"/>
        <v>0</v>
      </c>
      <c r="T42" s="90"/>
      <c r="U42" s="90"/>
      <c r="V42" s="90"/>
      <c r="W42" s="90"/>
      <c r="X42" s="91">
        <f t="shared" si="29"/>
        <v>0</v>
      </c>
      <c r="Y42" s="63">
        <f t="shared" si="30"/>
        <v>0</v>
      </c>
      <c r="Z42" s="63">
        <f t="shared" si="31"/>
        <v>0</v>
      </c>
      <c r="AA42" s="63">
        <f t="shared" si="32"/>
        <v>0</v>
      </c>
      <c r="AB42" s="63">
        <f t="shared" si="33"/>
        <v>0</v>
      </c>
      <c r="AC42" s="93">
        <f t="shared" si="34"/>
        <v>0</v>
      </c>
      <c r="AD42" s="93">
        <f t="shared" si="35"/>
        <v>0</v>
      </c>
    </row>
    <row r="43">
      <c r="A43" s="85" t="s">
        <v>73</v>
      </c>
      <c r="B43" s="86"/>
      <c r="C43" s="87">
        <v>16.0</v>
      </c>
      <c r="D43" s="88">
        <f t="shared" si="25"/>
        <v>0</v>
      </c>
      <c r="E43" s="90"/>
      <c r="F43" s="90"/>
      <c r="G43" s="90"/>
      <c r="H43" s="90"/>
      <c r="I43" s="91">
        <f t="shared" si="26"/>
        <v>0</v>
      </c>
      <c r="J43" s="90"/>
      <c r="K43" s="90"/>
      <c r="L43" s="90"/>
      <c r="M43" s="90"/>
      <c r="N43" s="91">
        <f t="shared" si="27"/>
        <v>0</v>
      </c>
      <c r="O43" s="90"/>
      <c r="P43" s="90"/>
      <c r="Q43" s="90"/>
      <c r="R43" s="90"/>
      <c r="S43" s="91">
        <f t="shared" si="28"/>
        <v>0</v>
      </c>
      <c r="T43" s="90"/>
      <c r="U43" s="90"/>
      <c r="V43" s="90"/>
      <c r="W43" s="90"/>
      <c r="X43" s="91">
        <f t="shared" si="29"/>
        <v>0</v>
      </c>
      <c r="Y43" s="63">
        <f t="shared" si="30"/>
        <v>0</v>
      </c>
      <c r="Z43" s="63">
        <f t="shared" si="31"/>
        <v>0</v>
      </c>
      <c r="AA43" s="63">
        <f t="shared" si="32"/>
        <v>0</v>
      </c>
      <c r="AB43" s="63">
        <f t="shared" si="33"/>
        <v>0</v>
      </c>
      <c r="AC43" s="93">
        <f t="shared" si="34"/>
        <v>0</v>
      </c>
      <c r="AD43" s="93">
        <f t="shared" si="35"/>
        <v>0</v>
      </c>
    </row>
    <row r="44">
      <c r="A44" s="85" t="s">
        <v>74</v>
      </c>
      <c r="B44" s="86"/>
      <c r="C44" s="87">
        <v>16.0</v>
      </c>
      <c r="D44" s="88">
        <f t="shared" si="25"/>
        <v>0</v>
      </c>
      <c r="E44" s="90"/>
      <c r="F44" s="90"/>
      <c r="G44" s="90"/>
      <c r="H44" s="90"/>
      <c r="I44" s="91">
        <f t="shared" si="26"/>
        <v>0</v>
      </c>
      <c r="J44" s="90"/>
      <c r="K44" s="90"/>
      <c r="L44" s="90"/>
      <c r="M44" s="90"/>
      <c r="N44" s="91">
        <f t="shared" si="27"/>
        <v>0</v>
      </c>
      <c r="O44" s="90"/>
      <c r="P44" s="90"/>
      <c r="Q44" s="90"/>
      <c r="R44" s="90"/>
      <c r="S44" s="91">
        <f t="shared" si="28"/>
        <v>0</v>
      </c>
      <c r="T44" s="90"/>
      <c r="U44" s="90"/>
      <c r="V44" s="90"/>
      <c r="W44" s="90"/>
      <c r="X44" s="91">
        <f t="shared" si="29"/>
        <v>0</v>
      </c>
      <c r="Y44" s="63">
        <f t="shared" si="30"/>
        <v>0</v>
      </c>
      <c r="Z44" s="63">
        <f t="shared" si="31"/>
        <v>0</v>
      </c>
      <c r="AA44" s="63">
        <f t="shared" si="32"/>
        <v>0</v>
      </c>
      <c r="AB44" s="63">
        <f t="shared" si="33"/>
        <v>0</v>
      </c>
      <c r="AC44" s="93">
        <f t="shared" si="34"/>
        <v>0</v>
      </c>
      <c r="AD44" s="93">
        <f t="shared" si="35"/>
        <v>0</v>
      </c>
    </row>
    <row r="45">
      <c r="A45" s="85" t="s">
        <v>75</v>
      </c>
      <c r="B45" s="86"/>
      <c r="C45" s="87">
        <v>16.0</v>
      </c>
      <c r="D45" s="88">
        <f t="shared" si="25"/>
        <v>0</v>
      </c>
      <c r="E45" s="90"/>
      <c r="F45" s="90"/>
      <c r="G45" s="90"/>
      <c r="H45" s="90"/>
      <c r="I45" s="91">
        <f t="shared" si="26"/>
        <v>0</v>
      </c>
      <c r="J45" s="90"/>
      <c r="K45" s="90"/>
      <c r="L45" s="90"/>
      <c r="M45" s="90"/>
      <c r="N45" s="91">
        <f t="shared" si="27"/>
        <v>0</v>
      </c>
      <c r="O45" s="90"/>
      <c r="P45" s="90"/>
      <c r="Q45" s="90"/>
      <c r="R45" s="90"/>
      <c r="S45" s="91">
        <f t="shared" si="28"/>
        <v>0</v>
      </c>
      <c r="T45" s="90"/>
      <c r="U45" s="90"/>
      <c r="V45" s="90"/>
      <c r="W45" s="90"/>
      <c r="X45" s="91">
        <f t="shared" si="29"/>
        <v>0</v>
      </c>
      <c r="Y45" s="63">
        <f t="shared" si="30"/>
        <v>0</v>
      </c>
      <c r="Z45" s="63">
        <f t="shared" si="31"/>
        <v>0</v>
      </c>
      <c r="AA45" s="63">
        <f t="shared" si="32"/>
        <v>0</v>
      </c>
      <c r="AB45" s="63">
        <f t="shared" si="33"/>
        <v>0</v>
      </c>
      <c r="AC45" s="93">
        <f t="shared" si="34"/>
        <v>0</v>
      </c>
      <c r="AD45" s="93">
        <f t="shared" si="35"/>
        <v>0</v>
      </c>
    </row>
    <row r="46">
      <c r="A46" s="85" t="s">
        <v>76</v>
      </c>
      <c r="B46" s="86"/>
      <c r="C46" s="87">
        <v>49.0</v>
      </c>
      <c r="D46" s="88">
        <f t="shared" si="25"/>
        <v>0</v>
      </c>
      <c r="E46" s="90"/>
      <c r="F46" s="90"/>
      <c r="G46" s="90"/>
      <c r="H46" s="90"/>
      <c r="I46" s="91">
        <f t="shared" si="26"/>
        <v>0</v>
      </c>
      <c r="J46" s="90"/>
      <c r="K46" s="90"/>
      <c r="L46" s="90"/>
      <c r="M46" s="90"/>
      <c r="N46" s="91">
        <f t="shared" si="27"/>
        <v>0</v>
      </c>
      <c r="O46" s="90"/>
      <c r="P46" s="90"/>
      <c r="Q46" s="90"/>
      <c r="R46" s="90"/>
      <c r="S46" s="91">
        <f t="shared" si="28"/>
        <v>0</v>
      </c>
      <c r="T46" s="90"/>
      <c r="U46" s="90"/>
      <c r="V46" s="90"/>
      <c r="W46" s="90"/>
      <c r="X46" s="91">
        <f t="shared" si="29"/>
        <v>0</v>
      </c>
      <c r="Y46" s="63">
        <f t="shared" si="30"/>
        <v>0</v>
      </c>
      <c r="Z46" s="63">
        <f t="shared" si="31"/>
        <v>0</v>
      </c>
      <c r="AA46" s="63">
        <f t="shared" si="32"/>
        <v>0</v>
      </c>
      <c r="AB46" s="63">
        <f t="shared" si="33"/>
        <v>0</v>
      </c>
      <c r="AC46" s="93">
        <f t="shared" si="34"/>
        <v>0</v>
      </c>
      <c r="AD46" s="93">
        <f t="shared" si="35"/>
        <v>0</v>
      </c>
    </row>
    <row r="47">
      <c r="A47" s="94"/>
      <c r="B47" s="86"/>
      <c r="C47" s="87"/>
      <c r="D47" s="88" t="str">
        <f t="shared" si="25"/>
        <v>#DIV/0!</v>
      </c>
      <c r="E47" s="90"/>
      <c r="F47" s="90"/>
      <c r="G47" s="90"/>
      <c r="H47" s="90"/>
      <c r="I47" s="91">
        <f t="shared" si="26"/>
        <v>0</v>
      </c>
      <c r="J47" s="90"/>
      <c r="K47" s="90"/>
      <c r="L47" s="90"/>
      <c r="M47" s="90"/>
      <c r="N47" s="91">
        <f t="shared" si="27"/>
        <v>0</v>
      </c>
      <c r="O47" s="90"/>
      <c r="P47" s="90"/>
      <c r="Q47" s="90"/>
      <c r="R47" s="90"/>
      <c r="S47" s="91">
        <f t="shared" si="28"/>
        <v>0</v>
      </c>
      <c r="T47" s="90"/>
      <c r="U47" s="90"/>
      <c r="V47" s="90"/>
      <c r="W47" s="90"/>
      <c r="X47" s="91">
        <f t="shared" si="29"/>
        <v>0</v>
      </c>
      <c r="Y47" s="63">
        <f t="shared" si="30"/>
        <v>0</v>
      </c>
      <c r="Z47" s="63">
        <f t="shared" si="31"/>
        <v>0</v>
      </c>
      <c r="AA47" s="63">
        <f t="shared" si="32"/>
        <v>0</v>
      </c>
      <c r="AB47" s="63">
        <f t="shared" si="33"/>
        <v>0</v>
      </c>
      <c r="AC47" s="93">
        <f t="shared" si="34"/>
        <v>0</v>
      </c>
      <c r="AD47" s="93">
        <f t="shared" si="35"/>
        <v>0</v>
      </c>
    </row>
    <row r="48">
      <c r="A48" s="94"/>
      <c r="B48" s="86"/>
      <c r="C48" s="87"/>
      <c r="D48" s="88" t="str">
        <f t="shared" si="25"/>
        <v>#DIV/0!</v>
      </c>
      <c r="E48" s="90"/>
      <c r="F48" s="90"/>
      <c r="G48" s="90"/>
      <c r="H48" s="90"/>
      <c r="I48" s="91">
        <f t="shared" si="26"/>
        <v>0</v>
      </c>
      <c r="J48" s="90"/>
      <c r="K48" s="90"/>
      <c r="L48" s="90"/>
      <c r="M48" s="90"/>
      <c r="N48" s="91">
        <f t="shared" si="27"/>
        <v>0</v>
      </c>
      <c r="O48" s="90"/>
      <c r="P48" s="90"/>
      <c r="Q48" s="90"/>
      <c r="R48" s="90"/>
      <c r="S48" s="91">
        <f t="shared" si="28"/>
        <v>0</v>
      </c>
      <c r="T48" s="90"/>
      <c r="U48" s="90"/>
      <c r="V48" s="90"/>
      <c r="W48" s="90"/>
      <c r="X48" s="91">
        <f t="shared" si="29"/>
        <v>0</v>
      </c>
      <c r="Y48" s="63">
        <f t="shared" si="30"/>
        <v>0</v>
      </c>
      <c r="Z48" s="63">
        <f t="shared" si="31"/>
        <v>0</v>
      </c>
      <c r="AA48" s="63">
        <f t="shared" si="32"/>
        <v>0</v>
      </c>
      <c r="AB48" s="63">
        <f t="shared" si="33"/>
        <v>0</v>
      </c>
      <c r="AC48" s="93">
        <f t="shared" si="34"/>
        <v>0</v>
      </c>
      <c r="AD48" s="93">
        <f t="shared" si="35"/>
        <v>0</v>
      </c>
    </row>
    <row r="49">
      <c r="A49" s="94"/>
      <c r="B49" s="86"/>
      <c r="C49" s="87"/>
      <c r="D49" s="88" t="str">
        <f t="shared" si="25"/>
        <v>#DIV/0!</v>
      </c>
      <c r="E49" s="90"/>
      <c r="F49" s="90"/>
      <c r="G49" s="90"/>
      <c r="H49" s="90"/>
      <c r="I49" s="91">
        <f t="shared" si="26"/>
        <v>0</v>
      </c>
      <c r="J49" s="90"/>
      <c r="K49" s="90"/>
      <c r="L49" s="90"/>
      <c r="M49" s="90"/>
      <c r="N49" s="91">
        <f t="shared" si="27"/>
        <v>0</v>
      </c>
      <c r="O49" s="90"/>
      <c r="P49" s="90"/>
      <c r="Q49" s="90"/>
      <c r="R49" s="90"/>
      <c r="S49" s="91">
        <f t="shared" si="28"/>
        <v>0</v>
      </c>
      <c r="T49" s="90"/>
      <c r="U49" s="90"/>
      <c r="V49" s="90"/>
      <c r="W49" s="90"/>
      <c r="X49" s="91">
        <f t="shared" si="29"/>
        <v>0</v>
      </c>
      <c r="Y49" s="63">
        <f t="shared" si="30"/>
        <v>0</v>
      </c>
      <c r="Z49" s="63">
        <f t="shared" si="31"/>
        <v>0</v>
      </c>
      <c r="AA49" s="63">
        <f t="shared" si="32"/>
        <v>0</v>
      </c>
      <c r="AB49" s="63">
        <f t="shared" si="33"/>
        <v>0</v>
      </c>
      <c r="AC49" s="93">
        <f t="shared" si="34"/>
        <v>0</v>
      </c>
      <c r="AD49" s="93">
        <f t="shared" si="35"/>
        <v>0</v>
      </c>
    </row>
    <row r="50">
      <c r="A50" s="97"/>
      <c r="B50" s="98"/>
      <c r="C50" s="99"/>
      <c r="D50" s="100"/>
      <c r="E50" s="101"/>
      <c r="F50" s="101"/>
      <c r="G50" s="101"/>
      <c r="H50" s="101"/>
      <c r="I50" s="102">
        <f>SUM(I37:I49)</f>
        <v>2</v>
      </c>
      <c r="J50" s="101"/>
      <c r="K50" s="101"/>
      <c r="L50" s="101"/>
      <c r="M50" s="101"/>
      <c r="N50" s="102">
        <f>SUM(N37:N49)</f>
        <v>0</v>
      </c>
      <c r="O50" s="101"/>
      <c r="P50" s="101"/>
      <c r="Q50" s="101"/>
      <c r="R50" s="101"/>
      <c r="S50" s="102">
        <f>SUM(S37:S49)</f>
        <v>0</v>
      </c>
      <c r="T50" s="101"/>
      <c r="U50" s="101"/>
      <c r="V50" s="101"/>
      <c r="W50" s="101"/>
      <c r="X50" s="102">
        <f t="shared" ref="X50:AD50" si="36">SUM(X37:X49)</f>
        <v>0</v>
      </c>
      <c r="Y50" s="103">
        <f t="shared" si="36"/>
        <v>0</v>
      </c>
      <c r="Z50" s="103">
        <f t="shared" si="36"/>
        <v>0</v>
      </c>
      <c r="AA50" s="103">
        <f t="shared" si="36"/>
        <v>2</v>
      </c>
      <c r="AB50" s="103">
        <f t="shared" si="36"/>
        <v>0</v>
      </c>
      <c r="AC50" s="103">
        <f t="shared" si="36"/>
        <v>0</v>
      </c>
      <c r="AD50" s="103">
        <f t="shared" si="36"/>
        <v>0</v>
      </c>
    </row>
    <row r="51">
      <c r="A51" s="79" t="s">
        <v>79</v>
      </c>
      <c r="B51" s="2"/>
      <c r="C51" s="80"/>
      <c r="D51" s="81"/>
      <c r="E51" s="8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54"/>
      <c r="Z51" s="54"/>
      <c r="AA51" s="54"/>
      <c r="AB51" s="54"/>
      <c r="AC51" s="104"/>
      <c r="AD51" s="105"/>
    </row>
    <row r="52">
      <c r="A52" s="85" t="s">
        <v>67</v>
      </c>
      <c r="B52" s="86"/>
      <c r="C52" s="87">
        <v>81.0</v>
      </c>
      <c r="D52" s="88">
        <f t="shared" ref="D52:D65" si="37">(I52+N52+S52+X52)/C52</f>
        <v>0</v>
      </c>
      <c r="E52" s="89"/>
      <c r="F52" s="90"/>
      <c r="G52" s="90"/>
      <c r="H52" s="90"/>
      <c r="I52" s="91">
        <f t="shared" ref="I52:I64" si="38">COUNTA(E52:H52)</f>
        <v>0</v>
      </c>
      <c r="J52" s="92"/>
      <c r="K52" s="90"/>
      <c r="L52" s="90"/>
      <c r="M52" s="90"/>
      <c r="N52" s="91">
        <f t="shared" ref="N52:N64" si="39">COUNTA(J52:M52)</f>
        <v>0</v>
      </c>
      <c r="O52" s="92"/>
      <c r="P52" s="90"/>
      <c r="Q52" s="90"/>
      <c r="R52" s="90"/>
      <c r="S52" s="91">
        <f t="shared" ref="S52:S64" si="40">COUNTA(O52:R52)</f>
        <v>0</v>
      </c>
      <c r="T52" s="92"/>
      <c r="U52" s="90"/>
      <c r="V52" s="90"/>
      <c r="W52" s="90"/>
      <c r="X52" s="91">
        <f t="shared" ref="X52:X64" si="41">COUNTA(T52:W52)</f>
        <v>0</v>
      </c>
      <c r="Y52" s="63">
        <f t="shared" ref="Y52:Y64" si="42">COUNTIF(E52:X52,$E$1)</f>
        <v>0</v>
      </c>
      <c r="Z52" s="63">
        <f t="shared" ref="Z52:Z64" si="43">COUNTIF(E52:X52,$F$1)</f>
        <v>0</v>
      </c>
      <c r="AA52" s="63">
        <f t="shared" ref="AA52:AA64" si="44">COUNTIF(E52:X52,$G$1)</f>
        <v>0</v>
      </c>
      <c r="AB52" s="63">
        <f t="shared" ref="AB52:AB64" si="45">COUNTIF(E52:X52,$H$1)</f>
        <v>0</v>
      </c>
      <c r="AC52" s="93">
        <f t="shared" ref="AC52:AC64" si="46">COUNTIF(E52:X52,$I$1)</f>
        <v>0</v>
      </c>
      <c r="AD52" s="93">
        <f t="shared" ref="AD52:AD64" si="47">COUNTIF(E52:X52,$J$1)</f>
        <v>0</v>
      </c>
    </row>
    <row r="53">
      <c r="A53" s="85" t="s">
        <v>68</v>
      </c>
      <c r="B53" s="86"/>
      <c r="C53" s="87">
        <v>16.0</v>
      </c>
      <c r="D53" s="88">
        <f t="shared" si="37"/>
        <v>0</v>
      </c>
      <c r="E53" s="90"/>
      <c r="F53" s="90"/>
      <c r="G53" s="90"/>
      <c r="H53" s="90"/>
      <c r="I53" s="91">
        <f t="shared" si="38"/>
        <v>0</v>
      </c>
      <c r="J53" s="90"/>
      <c r="K53" s="90"/>
      <c r="L53" s="90"/>
      <c r="M53" s="90"/>
      <c r="N53" s="91">
        <f t="shared" si="39"/>
        <v>0</v>
      </c>
      <c r="O53" s="90"/>
      <c r="P53" s="90"/>
      <c r="Q53" s="90"/>
      <c r="R53" s="90"/>
      <c r="S53" s="91">
        <f t="shared" si="40"/>
        <v>0</v>
      </c>
      <c r="T53" s="90"/>
      <c r="U53" s="90"/>
      <c r="V53" s="90"/>
      <c r="W53" s="90"/>
      <c r="X53" s="91">
        <f t="shared" si="41"/>
        <v>0</v>
      </c>
      <c r="Y53" s="63">
        <f t="shared" si="42"/>
        <v>0</v>
      </c>
      <c r="Z53" s="63">
        <f t="shared" si="43"/>
        <v>0</v>
      </c>
      <c r="AA53" s="63">
        <f t="shared" si="44"/>
        <v>0</v>
      </c>
      <c r="AB53" s="63">
        <f t="shared" si="45"/>
        <v>0</v>
      </c>
      <c r="AC53" s="93">
        <f t="shared" si="46"/>
        <v>0</v>
      </c>
      <c r="AD53" s="93">
        <f t="shared" si="47"/>
        <v>0</v>
      </c>
    </row>
    <row r="54">
      <c r="A54" s="85" t="s">
        <v>69</v>
      </c>
      <c r="B54" s="86"/>
      <c r="C54" s="87">
        <v>48.0</v>
      </c>
      <c r="D54" s="88">
        <f t="shared" si="37"/>
        <v>0.02083333333</v>
      </c>
      <c r="E54" s="90"/>
      <c r="F54" s="90" t="s">
        <v>19</v>
      </c>
      <c r="G54" s="90"/>
      <c r="H54" s="90"/>
      <c r="I54" s="91">
        <f t="shared" si="38"/>
        <v>1</v>
      </c>
      <c r="J54" s="90"/>
      <c r="K54" s="90"/>
      <c r="L54" s="90"/>
      <c r="M54" s="90"/>
      <c r="N54" s="91">
        <f t="shared" si="39"/>
        <v>0</v>
      </c>
      <c r="O54" s="90"/>
      <c r="P54" s="90"/>
      <c r="Q54" s="90"/>
      <c r="R54" s="90"/>
      <c r="S54" s="91">
        <f t="shared" si="40"/>
        <v>0</v>
      </c>
      <c r="T54" s="90"/>
      <c r="U54" s="90"/>
      <c r="V54" s="90"/>
      <c r="W54" s="90"/>
      <c r="X54" s="91">
        <f t="shared" si="41"/>
        <v>0</v>
      </c>
      <c r="Y54" s="63">
        <f t="shared" si="42"/>
        <v>0</v>
      </c>
      <c r="Z54" s="63">
        <f t="shared" si="43"/>
        <v>0</v>
      </c>
      <c r="AA54" s="63">
        <f t="shared" si="44"/>
        <v>1</v>
      </c>
      <c r="AB54" s="63">
        <f t="shared" si="45"/>
        <v>0</v>
      </c>
      <c r="AC54" s="93">
        <f t="shared" si="46"/>
        <v>0</v>
      </c>
      <c r="AD54" s="93">
        <f t="shared" si="47"/>
        <v>0</v>
      </c>
    </row>
    <row r="55">
      <c r="A55" s="85" t="s">
        <v>70</v>
      </c>
      <c r="B55" s="86"/>
      <c r="C55" s="87"/>
      <c r="D55" s="88" t="str">
        <f t="shared" si="37"/>
        <v>#DIV/0!</v>
      </c>
      <c r="E55" s="90"/>
      <c r="F55" s="90"/>
      <c r="G55" s="90"/>
      <c r="H55" s="90"/>
      <c r="I55" s="91">
        <f t="shared" si="38"/>
        <v>0</v>
      </c>
      <c r="J55" s="90"/>
      <c r="K55" s="90"/>
      <c r="L55" s="90"/>
      <c r="M55" s="90"/>
      <c r="N55" s="91">
        <f t="shared" si="39"/>
        <v>0</v>
      </c>
      <c r="O55" s="90"/>
      <c r="P55" s="90"/>
      <c r="Q55" s="90"/>
      <c r="R55" s="90"/>
      <c r="S55" s="91">
        <f t="shared" si="40"/>
        <v>0</v>
      </c>
      <c r="T55" s="90"/>
      <c r="U55" s="90"/>
      <c r="V55" s="90"/>
      <c r="W55" s="90"/>
      <c r="X55" s="91">
        <f t="shared" si="41"/>
        <v>0</v>
      </c>
      <c r="Y55" s="63">
        <f t="shared" si="42"/>
        <v>0</v>
      </c>
      <c r="Z55" s="63">
        <f t="shared" si="43"/>
        <v>0</v>
      </c>
      <c r="AA55" s="63">
        <f t="shared" si="44"/>
        <v>0</v>
      </c>
      <c r="AB55" s="63">
        <f t="shared" si="45"/>
        <v>0</v>
      </c>
      <c r="AC55" s="93">
        <f t="shared" si="46"/>
        <v>0</v>
      </c>
      <c r="AD55" s="93">
        <f t="shared" si="47"/>
        <v>0</v>
      </c>
    </row>
    <row r="56">
      <c r="A56" s="85" t="s">
        <v>71</v>
      </c>
      <c r="B56" s="86"/>
      <c r="C56" s="87">
        <v>63.0</v>
      </c>
      <c r="D56" s="88">
        <f t="shared" si="37"/>
        <v>0.01587301587</v>
      </c>
      <c r="E56" s="90"/>
      <c r="F56" s="90" t="s">
        <v>19</v>
      </c>
      <c r="G56" s="90"/>
      <c r="H56" s="90"/>
      <c r="I56" s="91">
        <f t="shared" si="38"/>
        <v>1</v>
      </c>
      <c r="J56" s="90"/>
      <c r="K56" s="90"/>
      <c r="L56" s="90"/>
      <c r="M56" s="90"/>
      <c r="N56" s="91">
        <f t="shared" si="39"/>
        <v>0</v>
      </c>
      <c r="O56" s="90"/>
      <c r="P56" s="90"/>
      <c r="Q56" s="90"/>
      <c r="R56" s="90"/>
      <c r="S56" s="91">
        <f t="shared" si="40"/>
        <v>0</v>
      </c>
      <c r="T56" s="90"/>
      <c r="U56" s="90"/>
      <c r="V56" s="90"/>
      <c r="W56" s="90"/>
      <c r="X56" s="91">
        <f t="shared" si="41"/>
        <v>0</v>
      </c>
      <c r="Y56" s="63">
        <f t="shared" si="42"/>
        <v>0</v>
      </c>
      <c r="Z56" s="63">
        <f t="shared" si="43"/>
        <v>0</v>
      </c>
      <c r="AA56" s="63">
        <f t="shared" si="44"/>
        <v>1</v>
      </c>
      <c r="AB56" s="63">
        <f t="shared" si="45"/>
        <v>0</v>
      </c>
      <c r="AC56" s="93">
        <f t="shared" si="46"/>
        <v>0</v>
      </c>
      <c r="AD56" s="93">
        <f t="shared" si="47"/>
        <v>0</v>
      </c>
    </row>
    <row r="57">
      <c r="A57" s="85" t="s">
        <v>72</v>
      </c>
      <c r="B57" s="86"/>
      <c r="C57" s="87">
        <v>32.0</v>
      </c>
      <c r="D57" s="88">
        <f t="shared" si="37"/>
        <v>0</v>
      </c>
      <c r="E57" s="90"/>
      <c r="F57" s="90"/>
      <c r="G57" s="90"/>
      <c r="H57" s="90"/>
      <c r="I57" s="91">
        <f t="shared" si="38"/>
        <v>0</v>
      </c>
      <c r="J57" s="90"/>
      <c r="K57" s="90"/>
      <c r="L57" s="90"/>
      <c r="M57" s="90"/>
      <c r="N57" s="91">
        <f t="shared" si="39"/>
        <v>0</v>
      </c>
      <c r="O57" s="90"/>
      <c r="P57" s="90"/>
      <c r="Q57" s="90"/>
      <c r="R57" s="90"/>
      <c r="S57" s="91">
        <f t="shared" si="40"/>
        <v>0</v>
      </c>
      <c r="T57" s="90"/>
      <c r="U57" s="90"/>
      <c r="V57" s="90"/>
      <c r="W57" s="90"/>
      <c r="X57" s="91">
        <f t="shared" si="41"/>
        <v>0</v>
      </c>
      <c r="Y57" s="63">
        <f t="shared" si="42"/>
        <v>0</v>
      </c>
      <c r="Z57" s="63">
        <f t="shared" si="43"/>
        <v>0</v>
      </c>
      <c r="AA57" s="63">
        <f t="shared" si="44"/>
        <v>0</v>
      </c>
      <c r="AB57" s="63">
        <f t="shared" si="45"/>
        <v>0</v>
      </c>
      <c r="AC57" s="93">
        <f t="shared" si="46"/>
        <v>0</v>
      </c>
      <c r="AD57" s="93">
        <f t="shared" si="47"/>
        <v>0</v>
      </c>
    </row>
    <row r="58">
      <c r="A58" s="85" t="s">
        <v>73</v>
      </c>
      <c r="B58" s="86"/>
      <c r="C58" s="87">
        <v>16.0</v>
      </c>
      <c r="D58" s="88">
        <f t="shared" si="37"/>
        <v>0</v>
      </c>
      <c r="E58" s="90"/>
      <c r="F58" s="90"/>
      <c r="G58" s="90"/>
      <c r="H58" s="90"/>
      <c r="I58" s="91">
        <f t="shared" si="38"/>
        <v>0</v>
      </c>
      <c r="J58" s="90"/>
      <c r="K58" s="90"/>
      <c r="L58" s="90"/>
      <c r="M58" s="90"/>
      <c r="N58" s="91">
        <f t="shared" si="39"/>
        <v>0</v>
      </c>
      <c r="O58" s="90"/>
      <c r="P58" s="90"/>
      <c r="Q58" s="90"/>
      <c r="R58" s="90"/>
      <c r="S58" s="91">
        <f t="shared" si="40"/>
        <v>0</v>
      </c>
      <c r="T58" s="90"/>
      <c r="U58" s="90"/>
      <c r="V58" s="90"/>
      <c r="W58" s="90"/>
      <c r="X58" s="91">
        <f t="shared" si="41"/>
        <v>0</v>
      </c>
      <c r="Y58" s="63">
        <f t="shared" si="42"/>
        <v>0</v>
      </c>
      <c r="Z58" s="63">
        <f t="shared" si="43"/>
        <v>0</v>
      </c>
      <c r="AA58" s="63">
        <f t="shared" si="44"/>
        <v>0</v>
      </c>
      <c r="AB58" s="63">
        <f t="shared" si="45"/>
        <v>0</v>
      </c>
      <c r="AC58" s="93">
        <f t="shared" si="46"/>
        <v>0</v>
      </c>
      <c r="AD58" s="93">
        <f t="shared" si="47"/>
        <v>0</v>
      </c>
    </row>
    <row r="59">
      <c r="A59" s="85" t="s">
        <v>74</v>
      </c>
      <c r="B59" s="86"/>
      <c r="C59" s="87">
        <v>16.0</v>
      </c>
      <c r="D59" s="88">
        <f t="shared" si="37"/>
        <v>0</v>
      </c>
      <c r="E59" s="90"/>
      <c r="F59" s="90"/>
      <c r="G59" s="90"/>
      <c r="H59" s="90"/>
      <c r="I59" s="91">
        <f t="shared" si="38"/>
        <v>0</v>
      </c>
      <c r="J59" s="90"/>
      <c r="K59" s="90"/>
      <c r="L59" s="90"/>
      <c r="M59" s="90"/>
      <c r="N59" s="91">
        <f t="shared" si="39"/>
        <v>0</v>
      </c>
      <c r="O59" s="90"/>
      <c r="P59" s="90"/>
      <c r="Q59" s="90"/>
      <c r="R59" s="90"/>
      <c r="S59" s="91">
        <f t="shared" si="40"/>
        <v>0</v>
      </c>
      <c r="T59" s="90"/>
      <c r="U59" s="90"/>
      <c r="V59" s="90"/>
      <c r="W59" s="90"/>
      <c r="X59" s="91">
        <f t="shared" si="41"/>
        <v>0</v>
      </c>
      <c r="Y59" s="63">
        <f t="shared" si="42"/>
        <v>0</v>
      </c>
      <c r="Z59" s="63">
        <f t="shared" si="43"/>
        <v>0</v>
      </c>
      <c r="AA59" s="63">
        <f t="shared" si="44"/>
        <v>0</v>
      </c>
      <c r="AB59" s="63">
        <f t="shared" si="45"/>
        <v>0</v>
      </c>
      <c r="AC59" s="93">
        <f t="shared" si="46"/>
        <v>0</v>
      </c>
      <c r="AD59" s="93">
        <f t="shared" si="47"/>
        <v>0</v>
      </c>
    </row>
    <row r="60">
      <c r="A60" s="85" t="s">
        <v>75</v>
      </c>
      <c r="B60" s="86"/>
      <c r="C60" s="87">
        <v>16.0</v>
      </c>
      <c r="D60" s="88">
        <f t="shared" si="37"/>
        <v>0</v>
      </c>
      <c r="E60" s="90"/>
      <c r="F60" s="90"/>
      <c r="G60" s="90"/>
      <c r="H60" s="90"/>
      <c r="I60" s="91">
        <f t="shared" si="38"/>
        <v>0</v>
      </c>
      <c r="J60" s="90"/>
      <c r="K60" s="90"/>
      <c r="L60" s="90"/>
      <c r="M60" s="90"/>
      <c r="N60" s="91">
        <f t="shared" si="39"/>
        <v>0</v>
      </c>
      <c r="O60" s="90"/>
      <c r="P60" s="90"/>
      <c r="Q60" s="90"/>
      <c r="R60" s="90"/>
      <c r="S60" s="91">
        <f t="shared" si="40"/>
        <v>0</v>
      </c>
      <c r="T60" s="90"/>
      <c r="U60" s="90"/>
      <c r="V60" s="90"/>
      <c r="W60" s="90"/>
      <c r="X60" s="91">
        <f t="shared" si="41"/>
        <v>0</v>
      </c>
      <c r="Y60" s="63">
        <f t="shared" si="42"/>
        <v>0</v>
      </c>
      <c r="Z60" s="63">
        <f t="shared" si="43"/>
        <v>0</v>
      </c>
      <c r="AA60" s="63">
        <f t="shared" si="44"/>
        <v>0</v>
      </c>
      <c r="AB60" s="63">
        <f t="shared" si="45"/>
        <v>0</v>
      </c>
      <c r="AC60" s="93">
        <f t="shared" si="46"/>
        <v>0</v>
      </c>
      <c r="AD60" s="93">
        <f t="shared" si="47"/>
        <v>0</v>
      </c>
    </row>
    <row r="61">
      <c r="A61" s="85" t="s">
        <v>76</v>
      </c>
      <c r="B61" s="86"/>
      <c r="C61" s="87">
        <v>49.0</v>
      </c>
      <c r="D61" s="88">
        <f t="shared" si="37"/>
        <v>0</v>
      </c>
      <c r="E61" s="90"/>
      <c r="F61" s="90"/>
      <c r="G61" s="90"/>
      <c r="H61" s="90"/>
      <c r="I61" s="91">
        <f t="shared" si="38"/>
        <v>0</v>
      </c>
      <c r="J61" s="90"/>
      <c r="K61" s="90"/>
      <c r="L61" s="90"/>
      <c r="M61" s="90"/>
      <c r="N61" s="91">
        <f t="shared" si="39"/>
        <v>0</v>
      </c>
      <c r="O61" s="90"/>
      <c r="P61" s="90"/>
      <c r="Q61" s="90"/>
      <c r="R61" s="90"/>
      <c r="S61" s="91">
        <f t="shared" si="40"/>
        <v>0</v>
      </c>
      <c r="T61" s="90"/>
      <c r="U61" s="90"/>
      <c r="V61" s="90"/>
      <c r="W61" s="90"/>
      <c r="X61" s="91">
        <f t="shared" si="41"/>
        <v>0</v>
      </c>
      <c r="Y61" s="63">
        <f t="shared" si="42"/>
        <v>0</v>
      </c>
      <c r="Z61" s="63">
        <f t="shared" si="43"/>
        <v>0</v>
      </c>
      <c r="AA61" s="63">
        <f t="shared" si="44"/>
        <v>0</v>
      </c>
      <c r="AB61" s="63">
        <f t="shared" si="45"/>
        <v>0</v>
      </c>
      <c r="AC61" s="93">
        <f t="shared" si="46"/>
        <v>0</v>
      </c>
      <c r="AD61" s="93">
        <f t="shared" si="47"/>
        <v>0</v>
      </c>
    </row>
    <row r="62">
      <c r="A62" s="94"/>
      <c r="B62" s="86"/>
      <c r="C62" s="87"/>
      <c r="D62" s="88" t="str">
        <f t="shared" si="37"/>
        <v>#DIV/0!</v>
      </c>
      <c r="E62" s="90"/>
      <c r="F62" s="90"/>
      <c r="G62" s="90"/>
      <c r="H62" s="90"/>
      <c r="I62" s="91">
        <f t="shared" si="38"/>
        <v>0</v>
      </c>
      <c r="J62" s="90"/>
      <c r="K62" s="90"/>
      <c r="L62" s="90"/>
      <c r="M62" s="90"/>
      <c r="N62" s="91">
        <f t="shared" si="39"/>
        <v>0</v>
      </c>
      <c r="O62" s="90"/>
      <c r="P62" s="90"/>
      <c r="Q62" s="90"/>
      <c r="R62" s="90"/>
      <c r="S62" s="91">
        <f t="shared" si="40"/>
        <v>0</v>
      </c>
      <c r="T62" s="90"/>
      <c r="U62" s="90"/>
      <c r="V62" s="90"/>
      <c r="W62" s="90"/>
      <c r="X62" s="91">
        <f t="shared" si="41"/>
        <v>0</v>
      </c>
      <c r="Y62" s="63">
        <f t="shared" si="42"/>
        <v>0</v>
      </c>
      <c r="Z62" s="63">
        <f t="shared" si="43"/>
        <v>0</v>
      </c>
      <c r="AA62" s="63">
        <f t="shared" si="44"/>
        <v>0</v>
      </c>
      <c r="AB62" s="63">
        <f t="shared" si="45"/>
        <v>0</v>
      </c>
      <c r="AC62" s="93">
        <f t="shared" si="46"/>
        <v>0</v>
      </c>
      <c r="AD62" s="93">
        <f t="shared" si="47"/>
        <v>0</v>
      </c>
    </row>
    <row r="63">
      <c r="A63" s="94"/>
      <c r="B63" s="86"/>
      <c r="C63" s="87"/>
      <c r="D63" s="88" t="str">
        <f t="shared" si="37"/>
        <v>#DIV/0!</v>
      </c>
      <c r="E63" s="90"/>
      <c r="F63" s="90"/>
      <c r="G63" s="90"/>
      <c r="H63" s="90"/>
      <c r="I63" s="91">
        <f t="shared" si="38"/>
        <v>0</v>
      </c>
      <c r="J63" s="90"/>
      <c r="K63" s="90"/>
      <c r="L63" s="90"/>
      <c r="M63" s="90"/>
      <c r="N63" s="91">
        <f t="shared" si="39"/>
        <v>0</v>
      </c>
      <c r="O63" s="90"/>
      <c r="P63" s="90"/>
      <c r="Q63" s="90"/>
      <c r="R63" s="90"/>
      <c r="S63" s="91">
        <f t="shared" si="40"/>
        <v>0</v>
      </c>
      <c r="T63" s="90"/>
      <c r="U63" s="90"/>
      <c r="V63" s="90"/>
      <c r="W63" s="90"/>
      <c r="X63" s="91">
        <f t="shared" si="41"/>
        <v>0</v>
      </c>
      <c r="Y63" s="63">
        <f t="shared" si="42"/>
        <v>0</v>
      </c>
      <c r="Z63" s="63">
        <f t="shared" si="43"/>
        <v>0</v>
      </c>
      <c r="AA63" s="63">
        <f t="shared" si="44"/>
        <v>0</v>
      </c>
      <c r="AB63" s="63">
        <f t="shared" si="45"/>
        <v>0</v>
      </c>
      <c r="AC63" s="93">
        <f t="shared" si="46"/>
        <v>0</v>
      </c>
      <c r="AD63" s="93">
        <f t="shared" si="47"/>
        <v>0</v>
      </c>
    </row>
    <row r="64">
      <c r="A64" s="94"/>
      <c r="B64" s="86"/>
      <c r="C64" s="87"/>
      <c r="D64" s="88" t="str">
        <f t="shared" si="37"/>
        <v>#DIV/0!</v>
      </c>
      <c r="E64" s="90"/>
      <c r="F64" s="90"/>
      <c r="G64" s="90"/>
      <c r="H64" s="90"/>
      <c r="I64" s="91">
        <f t="shared" si="38"/>
        <v>0</v>
      </c>
      <c r="J64" s="90"/>
      <c r="K64" s="90"/>
      <c r="L64" s="90"/>
      <c r="M64" s="90"/>
      <c r="N64" s="91">
        <f t="shared" si="39"/>
        <v>0</v>
      </c>
      <c r="O64" s="90"/>
      <c r="P64" s="90"/>
      <c r="Q64" s="90"/>
      <c r="R64" s="90"/>
      <c r="S64" s="91">
        <f t="shared" si="40"/>
        <v>0</v>
      </c>
      <c r="T64" s="90"/>
      <c r="U64" s="90"/>
      <c r="V64" s="90"/>
      <c r="W64" s="90"/>
      <c r="X64" s="91">
        <f t="shared" si="41"/>
        <v>0</v>
      </c>
      <c r="Y64" s="63">
        <f t="shared" si="42"/>
        <v>0</v>
      </c>
      <c r="Z64" s="63">
        <f t="shared" si="43"/>
        <v>0</v>
      </c>
      <c r="AA64" s="63">
        <f t="shared" si="44"/>
        <v>0</v>
      </c>
      <c r="AB64" s="63">
        <f t="shared" si="45"/>
        <v>0</v>
      </c>
      <c r="AC64" s="93">
        <f t="shared" si="46"/>
        <v>0</v>
      </c>
      <c r="AD64" s="93">
        <f t="shared" si="47"/>
        <v>0</v>
      </c>
    </row>
    <row r="65">
      <c r="A65" s="97"/>
      <c r="B65" s="98"/>
      <c r="C65" s="99"/>
      <c r="D65" s="88" t="str">
        <f t="shared" si="37"/>
        <v>#DIV/0!</v>
      </c>
      <c r="E65" s="101"/>
      <c r="F65" s="101"/>
      <c r="G65" s="101"/>
      <c r="H65" s="101"/>
      <c r="I65" s="102">
        <f>SUM(I52:I64)</f>
        <v>2</v>
      </c>
      <c r="J65" s="101"/>
      <c r="K65" s="101"/>
      <c r="L65" s="101"/>
      <c r="M65" s="101"/>
      <c r="N65" s="102">
        <f>SUM(N52:N64)</f>
        <v>0</v>
      </c>
      <c r="O65" s="101"/>
      <c r="P65" s="101"/>
      <c r="Q65" s="101"/>
      <c r="R65" s="101"/>
      <c r="S65" s="102">
        <f>SUM(S52:S64)</f>
        <v>0</v>
      </c>
      <c r="T65" s="101"/>
      <c r="U65" s="101"/>
      <c r="V65" s="101"/>
      <c r="W65" s="101"/>
      <c r="X65" s="102">
        <f t="shared" ref="X65:AD65" si="48">SUM(X52:X64)</f>
        <v>0</v>
      </c>
      <c r="Y65" s="103">
        <f t="shared" si="48"/>
        <v>0</v>
      </c>
      <c r="Z65" s="103">
        <f t="shared" si="48"/>
        <v>0</v>
      </c>
      <c r="AA65" s="103">
        <f t="shared" si="48"/>
        <v>2</v>
      </c>
      <c r="AB65" s="103">
        <f t="shared" si="48"/>
        <v>0</v>
      </c>
      <c r="AC65" s="103">
        <f t="shared" si="48"/>
        <v>0</v>
      </c>
      <c r="AD65" s="103">
        <f t="shared" si="48"/>
        <v>0</v>
      </c>
    </row>
    <row r="66">
      <c r="A66" s="79" t="s">
        <v>80</v>
      </c>
      <c r="B66" s="2"/>
      <c r="C66" s="80"/>
      <c r="D66" s="81"/>
      <c r="E66" s="8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54"/>
      <c r="Z66" s="54"/>
      <c r="AA66" s="54"/>
      <c r="AB66" s="54"/>
      <c r="AC66" s="104"/>
      <c r="AD66" s="105"/>
    </row>
    <row r="67">
      <c r="A67" s="85" t="s">
        <v>67</v>
      </c>
      <c r="B67" s="86"/>
      <c r="C67" s="87">
        <v>81.0</v>
      </c>
      <c r="D67" s="88">
        <f t="shared" ref="D67:D79" si="49">(I67+N67+S67+X67)/C67</f>
        <v>0</v>
      </c>
      <c r="E67" s="89"/>
      <c r="F67" s="90"/>
      <c r="G67" s="90"/>
      <c r="H67" s="90"/>
      <c r="I67" s="91">
        <f t="shared" ref="I67:I79" si="50">COUNTA(E67:H67)</f>
        <v>0</v>
      </c>
      <c r="J67" s="92"/>
      <c r="K67" s="90"/>
      <c r="L67" s="90"/>
      <c r="M67" s="90"/>
      <c r="N67" s="91">
        <f t="shared" ref="N67:N79" si="51">COUNTA(J67:M67)</f>
        <v>0</v>
      </c>
      <c r="O67" s="92"/>
      <c r="P67" s="90"/>
      <c r="Q67" s="90"/>
      <c r="R67" s="90"/>
      <c r="S67" s="91">
        <f t="shared" ref="S67:S79" si="52">COUNTA(O67:R67)</f>
        <v>0</v>
      </c>
      <c r="T67" s="92"/>
      <c r="U67" s="90"/>
      <c r="V67" s="90"/>
      <c r="W67" s="90"/>
      <c r="X67" s="91">
        <f t="shared" ref="X67:X79" si="53">COUNTA(T67:W67)</f>
        <v>0</v>
      </c>
      <c r="Y67" s="63">
        <f t="shared" ref="Y67:Y79" si="54">COUNTIF(E67:X67,$E$1)</f>
        <v>0</v>
      </c>
      <c r="Z67" s="63">
        <f t="shared" ref="Z67:Z79" si="55">COUNTIF(E67:X67,$F$1)</f>
        <v>0</v>
      </c>
      <c r="AA67" s="63">
        <f t="shared" ref="AA67:AA79" si="56">COUNTIF(E67:X67,$G$1)</f>
        <v>0</v>
      </c>
      <c r="AB67" s="63">
        <f t="shared" ref="AB67:AB79" si="57">COUNTIF(E67:X67,$H$1)</f>
        <v>0</v>
      </c>
      <c r="AC67" s="93">
        <f t="shared" ref="AC67:AC79" si="58">COUNTIF(E67:X67,$I$1)</f>
        <v>0</v>
      </c>
      <c r="AD67" s="93">
        <f t="shared" ref="AD67:AD79" si="59">COUNTIF(E67:X67,$J$1)</f>
        <v>0</v>
      </c>
    </row>
    <row r="68">
      <c r="A68" s="85" t="s">
        <v>68</v>
      </c>
      <c r="B68" s="86"/>
      <c r="C68" s="87">
        <v>16.0</v>
      </c>
      <c r="D68" s="88">
        <f t="shared" si="49"/>
        <v>0</v>
      </c>
      <c r="E68" s="90"/>
      <c r="F68" s="90"/>
      <c r="G68" s="90"/>
      <c r="H68" s="90"/>
      <c r="I68" s="91">
        <f t="shared" si="50"/>
        <v>0</v>
      </c>
      <c r="J68" s="90"/>
      <c r="K68" s="90"/>
      <c r="L68" s="90"/>
      <c r="M68" s="90"/>
      <c r="N68" s="91">
        <f t="shared" si="51"/>
        <v>0</v>
      </c>
      <c r="O68" s="90"/>
      <c r="P68" s="90"/>
      <c r="Q68" s="90"/>
      <c r="R68" s="90"/>
      <c r="S68" s="91">
        <f t="shared" si="52"/>
        <v>0</v>
      </c>
      <c r="T68" s="90"/>
      <c r="U68" s="90"/>
      <c r="V68" s="90"/>
      <c r="W68" s="90"/>
      <c r="X68" s="91">
        <f t="shared" si="53"/>
        <v>0</v>
      </c>
      <c r="Y68" s="63">
        <f t="shared" si="54"/>
        <v>0</v>
      </c>
      <c r="Z68" s="63">
        <f t="shared" si="55"/>
        <v>0</v>
      </c>
      <c r="AA68" s="63">
        <f t="shared" si="56"/>
        <v>0</v>
      </c>
      <c r="AB68" s="63">
        <f t="shared" si="57"/>
        <v>0</v>
      </c>
      <c r="AC68" s="93">
        <f t="shared" si="58"/>
        <v>0</v>
      </c>
      <c r="AD68" s="93">
        <f t="shared" si="59"/>
        <v>0</v>
      </c>
    </row>
    <row r="69">
      <c r="A69" s="85" t="s">
        <v>69</v>
      </c>
      <c r="B69" s="86"/>
      <c r="C69" s="87">
        <v>48.0</v>
      </c>
      <c r="D69" s="88">
        <f t="shared" si="49"/>
        <v>0.02083333333</v>
      </c>
      <c r="E69" s="90"/>
      <c r="F69" s="90" t="s">
        <v>19</v>
      </c>
      <c r="G69" s="90"/>
      <c r="H69" s="90"/>
      <c r="I69" s="91">
        <f t="shared" si="50"/>
        <v>1</v>
      </c>
      <c r="J69" s="90"/>
      <c r="K69" s="90"/>
      <c r="L69" s="90"/>
      <c r="M69" s="90"/>
      <c r="N69" s="91">
        <f t="shared" si="51"/>
        <v>0</v>
      </c>
      <c r="O69" s="90"/>
      <c r="P69" s="90"/>
      <c r="Q69" s="90"/>
      <c r="R69" s="90"/>
      <c r="S69" s="91">
        <f t="shared" si="52"/>
        <v>0</v>
      </c>
      <c r="T69" s="90"/>
      <c r="U69" s="90"/>
      <c r="V69" s="90"/>
      <c r="W69" s="90"/>
      <c r="X69" s="91">
        <f t="shared" si="53"/>
        <v>0</v>
      </c>
      <c r="Y69" s="63">
        <f t="shared" si="54"/>
        <v>0</v>
      </c>
      <c r="Z69" s="63">
        <f t="shared" si="55"/>
        <v>0</v>
      </c>
      <c r="AA69" s="63">
        <f t="shared" si="56"/>
        <v>1</v>
      </c>
      <c r="AB69" s="63">
        <f t="shared" si="57"/>
        <v>0</v>
      </c>
      <c r="AC69" s="93">
        <f t="shared" si="58"/>
        <v>0</v>
      </c>
      <c r="AD69" s="93">
        <f t="shared" si="59"/>
        <v>0</v>
      </c>
    </row>
    <row r="70">
      <c r="A70" s="85" t="s">
        <v>70</v>
      </c>
      <c r="B70" s="86"/>
      <c r="C70" s="87"/>
      <c r="D70" s="88" t="str">
        <f t="shared" si="49"/>
        <v>#DIV/0!</v>
      </c>
      <c r="E70" s="90"/>
      <c r="F70" s="90"/>
      <c r="G70" s="90"/>
      <c r="H70" s="90"/>
      <c r="I70" s="91">
        <f t="shared" si="50"/>
        <v>0</v>
      </c>
      <c r="J70" s="90"/>
      <c r="K70" s="90"/>
      <c r="L70" s="90"/>
      <c r="M70" s="90"/>
      <c r="N70" s="91">
        <f t="shared" si="51"/>
        <v>0</v>
      </c>
      <c r="O70" s="90"/>
      <c r="P70" s="90"/>
      <c r="Q70" s="90"/>
      <c r="R70" s="90"/>
      <c r="S70" s="91">
        <f t="shared" si="52"/>
        <v>0</v>
      </c>
      <c r="T70" s="90"/>
      <c r="U70" s="90"/>
      <c r="V70" s="90"/>
      <c r="W70" s="90"/>
      <c r="X70" s="91">
        <f t="shared" si="53"/>
        <v>0</v>
      </c>
      <c r="Y70" s="63">
        <f t="shared" si="54"/>
        <v>0</v>
      </c>
      <c r="Z70" s="63">
        <f t="shared" si="55"/>
        <v>0</v>
      </c>
      <c r="AA70" s="63">
        <f t="shared" si="56"/>
        <v>0</v>
      </c>
      <c r="AB70" s="63">
        <f t="shared" si="57"/>
        <v>0</v>
      </c>
      <c r="AC70" s="93">
        <f t="shared" si="58"/>
        <v>0</v>
      </c>
      <c r="AD70" s="93">
        <f t="shared" si="59"/>
        <v>0</v>
      </c>
    </row>
    <row r="71">
      <c r="A71" s="85" t="s">
        <v>71</v>
      </c>
      <c r="B71" s="86"/>
      <c r="C71" s="87">
        <v>63.0</v>
      </c>
      <c r="D71" s="88">
        <f t="shared" si="49"/>
        <v>0.01587301587</v>
      </c>
      <c r="E71" s="90"/>
      <c r="F71" s="90" t="s">
        <v>19</v>
      </c>
      <c r="G71" s="90"/>
      <c r="H71" s="90"/>
      <c r="I71" s="91">
        <f t="shared" si="50"/>
        <v>1</v>
      </c>
      <c r="J71" s="90"/>
      <c r="K71" s="90"/>
      <c r="L71" s="90"/>
      <c r="M71" s="90"/>
      <c r="N71" s="91">
        <f t="shared" si="51"/>
        <v>0</v>
      </c>
      <c r="O71" s="90"/>
      <c r="P71" s="90"/>
      <c r="Q71" s="90"/>
      <c r="R71" s="90"/>
      <c r="S71" s="91">
        <f t="shared" si="52"/>
        <v>0</v>
      </c>
      <c r="T71" s="90"/>
      <c r="U71" s="90"/>
      <c r="V71" s="90"/>
      <c r="W71" s="90"/>
      <c r="X71" s="91">
        <f t="shared" si="53"/>
        <v>0</v>
      </c>
      <c r="Y71" s="63">
        <f t="shared" si="54"/>
        <v>0</v>
      </c>
      <c r="Z71" s="63">
        <f t="shared" si="55"/>
        <v>0</v>
      </c>
      <c r="AA71" s="63">
        <f t="shared" si="56"/>
        <v>1</v>
      </c>
      <c r="AB71" s="63">
        <f t="shared" si="57"/>
        <v>0</v>
      </c>
      <c r="AC71" s="93">
        <f t="shared" si="58"/>
        <v>0</v>
      </c>
      <c r="AD71" s="93">
        <f t="shared" si="59"/>
        <v>0</v>
      </c>
    </row>
    <row r="72">
      <c r="A72" s="85" t="s">
        <v>72</v>
      </c>
      <c r="B72" s="86"/>
      <c r="C72" s="87">
        <v>32.0</v>
      </c>
      <c r="D72" s="88">
        <f t="shared" si="49"/>
        <v>0</v>
      </c>
      <c r="E72" s="90"/>
      <c r="F72" s="90"/>
      <c r="G72" s="90"/>
      <c r="H72" s="90"/>
      <c r="I72" s="91">
        <f t="shared" si="50"/>
        <v>0</v>
      </c>
      <c r="J72" s="90"/>
      <c r="K72" s="90"/>
      <c r="L72" s="90"/>
      <c r="M72" s="90"/>
      <c r="N72" s="91">
        <f t="shared" si="51"/>
        <v>0</v>
      </c>
      <c r="O72" s="90"/>
      <c r="P72" s="90"/>
      <c r="Q72" s="90"/>
      <c r="R72" s="90"/>
      <c r="S72" s="91">
        <f t="shared" si="52"/>
        <v>0</v>
      </c>
      <c r="T72" s="90"/>
      <c r="U72" s="90"/>
      <c r="V72" s="90"/>
      <c r="W72" s="90"/>
      <c r="X72" s="91">
        <f t="shared" si="53"/>
        <v>0</v>
      </c>
      <c r="Y72" s="63">
        <f t="shared" si="54"/>
        <v>0</v>
      </c>
      <c r="Z72" s="63">
        <f t="shared" si="55"/>
        <v>0</v>
      </c>
      <c r="AA72" s="63">
        <f t="shared" si="56"/>
        <v>0</v>
      </c>
      <c r="AB72" s="63">
        <f t="shared" si="57"/>
        <v>0</v>
      </c>
      <c r="AC72" s="93">
        <f t="shared" si="58"/>
        <v>0</v>
      </c>
      <c r="AD72" s="93">
        <f t="shared" si="59"/>
        <v>0</v>
      </c>
    </row>
    <row r="73">
      <c r="A73" s="85" t="s">
        <v>73</v>
      </c>
      <c r="B73" s="86"/>
      <c r="C73" s="87">
        <v>16.0</v>
      </c>
      <c r="D73" s="88">
        <f t="shared" si="49"/>
        <v>0</v>
      </c>
      <c r="E73" s="90"/>
      <c r="F73" s="90"/>
      <c r="G73" s="90"/>
      <c r="H73" s="90"/>
      <c r="I73" s="91">
        <f t="shared" si="50"/>
        <v>0</v>
      </c>
      <c r="J73" s="90"/>
      <c r="K73" s="90"/>
      <c r="L73" s="90"/>
      <c r="M73" s="90"/>
      <c r="N73" s="91">
        <f t="shared" si="51"/>
        <v>0</v>
      </c>
      <c r="O73" s="90"/>
      <c r="P73" s="90"/>
      <c r="Q73" s="90"/>
      <c r="R73" s="90"/>
      <c r="S73" s="91">
        <f t="shared" si="52"/>
        <v>0</v>
      </c>
      <c r="T73" s="90"/>
      <c r="U73" s="90"/>
      <c r="V73" s="90"/>
      <c r="W73" s="90"/>
      <c r="X73" s="91">
        <f t="shared" si="53"/>
        <v>0</v>
      </c>
      <c r="Y73" s="63">
        <f t="shared" si="54"/>
        <v>0</v>
      </c>
      <c r="Z73" s="63">
        <f t="shared" si="55"/>
        <v>0</v>
      </c>
      <c r="AA73" s="63">
        <f t="shared" si="56"/>
        <v>0</v>
      </c>
      <c r="AB73" s="63">
        <f t="shared" si="57"/>
        <v>0</v>
      </c>
      <c r="AC73" s="93">
        <f t="shared" si="58"/>
        <v>0</v>
      </c>
      <c r="AD73" s="93">
        <f t="shared" si="59"/>
        <v>0</v>
      </c>
    </row>
    <row r="74">
      <c r="A74" s="85" t="s">
        <v>74</v>
      </c>
      <c r="B74" s="86"/>
      <c r="C74" s="87">
        <v>16.0</v>
      </c>
      <c r="D74" s="88">
        <f t="shared" si="49"/>
        <v>0</v>
      </c>
      <c r="E74" s="90"/>
      <c r="F74" s="90"/>
      <c r="G74" s="90"/>
      <c r="H74" s="90"/>
      <c r="I74" s="91">
        <f t="shared" si="50"/>
        <v>0</v>
      </c>
      <c r="J74" s="90"/>
      <c r="K74" s="90"/>
      <c r="L74" s="90"/>
      <c r="M74" s="90"/>
      <c r="N74" s="91">
        <f t="shared" si="51"/>
        <v>0</v>
      </c>
      <c r="O74" s="90"/>
      <c r="P74" s="90"/>
      <c r="Q74" s="90"/>
      <c r="R74" s="90"/>
      <c r="S74" s="91">
        <f t="shared" si="52"/>
        <v>0</v>
      </c>
      <c r="T74" s="90"/>
      <c r="U74" s="90"/>
      <c r="V74" s="90"/>
      <c r="W74" s="90"/>
      <c r="X74" s="91">
        <f t="shared" si="53"/>
        <v>0</v>
      </c>
      <c r="Y74" s="63">
        <f t="shared" si="54"/>
        <v>0</v>
      </c>
      <c r="Z74" s="63">
        <f t="shared" si="55"/>
        <v>0</v>
      </c>
      <c r="AA74" s="63">
        <f t="shared" si="56"/>
        <v>0</v>
      </c>
      <c r="AB74" s="63">
        <f t="shared" si="57"/>
        <v>0</v>
      </c>
      <c r="AC74" s="93">
        <f t="shared" si="58"/>
        <v>0</v>
      </c>
      <c r="AD74" s="93">
        <f t="shared" si="59"/>
        <v>0</v>
      </c>
    </row>
    <row r="75">
      <c r="A75" s="85" t="s">
        <v>75</v>
      </c>
      <c r="B75" s="86"/>
      <c r="C75" s="87">
        <v>16.0</v>
      </c>
      <c r="D75" s="88">
        <f t="shared" si="49"/>
        <v>0</v>
      </c>
      <c r="E75" s="90"/>
      <c r="F75" s="90"/>
      <c r="G75" s="90"/>
      <c r="H75" s="90"/>
      <c r="I75" s="91">
        <f t="shared" si="50"/>
        <v>0</v>
      </c>
      <c r="J75" s="90"/>
      <c r="K75" s="90"/>
      <c r="L75" s="90"/>
      <c r="M75" s="90"/>
      <c r="N75" s="91">
        <f t="shared" si="51"/>
        <v>0</v>
      </c>
      <c r="O75" s="90"/>
      <c r="P75" s="90"/>
      <c r="Q75" s="90"/>
      <c r="R75" s="90"/>
      <c r="S75" s="91">
        <f t="shared" si="52"/>
        <v>0</v>
      </c>
      <c r="T75" s="90"/>
      <c r="U75" s="90"/>
      <c r="V75" s="90"/>
      <c r="W75" s="90"/>
      <c r="X75" s="91">
        <f t="shared" si="53"/>
        <v>0</v>
      </c>
      <c r="Y75" s="63">
        <f t="shared" si="54"/>
        <v>0</v>
      </c>
      <c r="Z75" s="63">
        <f t="shared" si="55"/>
        <v>0</v>
      </c>
      <c r="AA75" s="63">
        <f t="shared" si="56"/>
        <v>0</v>
      </c>
      <c r="AB75" s="63">
        <f t="shared" si="57"/>
        <v>0</v>
      </c>
      <c r="AC75" s="93">
        <f t="shared" si="58"/>
        <v>0</v>
      </c>
      <c r="AD75" s="93">
        <f t="shared" si="59"/>
        <v>0</v>
      </c>
    </row>
    <row r="76">
      <c r="A76" s="85" t="s">
        <v>76</v>
      </c>
      <c r="B76" s="86"/>
      <c r="C76" s="87">
        <v>49.0</v>
      </c>
      <c r="D76" s="88">
        <f t="shared" si="49"/>
        <v>0</v>
      </c>
      <c r="E76" s="90"/>
      <c r="F76" s="90"/>
      <c r="G76" s="90"/>
      <c r="H76" s="90"/>
      <c r="I76" s="91">
        <f t="shared" si="50"/>
        <v>0</v>
      </c>
      <c r="J76" s="90"/>
      <c r="K76" s="90"/>
      <c r="L76" s="90"/>
      <c r="M76" s="90"/>
      <c r="N76" s="91">
        <f t="shared" si="51"/>
        <v>0</v>
      </c>
      <c r="O76" s="90"/>
      <c r="P76" s="90"/>
      <c r="Q76" s="90"/>
      <c r="R76" s="90"/>
      <c r="S76" s="91">
        <f t="shared" si="52"/>
        <v>0</v>
      </c>
      <c r="T76" s="90"/>
      <c r="U76" s="90"/>
      <c r="V76" s="90"/>
      <c r="W76" s="90"/>
      <c r="X76" s="91">
        <f t="shared" si="53"/>
        <v>0</v>
      </c>
      <c r="Y76" s="63">
        <f t="shared" si="54"/>
        <v>0</v>
      </c>
      <c r="Z76" s="63">
        <f t="shared" si="55"/>
        <v>0</v>
      </c>
      <c r="AA76" s="63">
        <f t="shared" si="56"/>
        <v>0</v>
      </c>
      <c r="AB76" s="63">
        <f t="shared" si="57"/>
        <v>0</v>
      </c>
      <c r="AC76" s="93">
        <f t="shared" si="58"/>
        <v>0</v>
      </c>
      <c r="AD76" s="93">
        <f t="shared" si="59"/>
        <v>0</v>
      </c>
    </row>
    <row r="77">
      <c r="A77" s="94"/>
      <c r="B77" s="86"/>
      <c r="C77" s="87"/>
      <c r="D77" s="88" t="str">
        <f t="shared" si="49"/>
        <v>#DIV/0!</v>
      </c>
      <c r="E77" s="90"/>
      <c r="F77" s="90"/>
      <c r="G77" s="90"/>
      <c r="H77" s="90"/>
      <c r="I77" s="91">
        <f t="shared" si="50"/>
        <v>0</v>
      </c>
      <c r="J77" s="90"/>
      <c r="K77" s="90"/>
      <c r="L77" s="90"/>
      <c r="M77" s="90"/>
      <c r="N77" s="91">
        <f t="shared" si="51"/>
        <v>0</v>
      </c>
      <c r="O77" s="90"/>
      <c r="P77" s="90"/>
      <c r="Q77" s="90"/>
      <c r="R77" s="90"/>
      <c r="S77" s="91">
        <f t="shared" si="52"/>
        <v>0</v>
      </c>
      <c r="T77" s="90"/>
      <c r="U77" s="90"/>
      <c r="V77" s="90"/>
      <c r="W77" s="90"/>
      <c r="X77" s="91">
        <f t="shared" si="53"/>
        <v>0</v>
      </c>
      <c r="Y77" s="63">
        <f t="shared" si="54"/>
        <v>0</v>
      </c>
      <c r="Z77" s="63">
        <f t="shared" si="55"/>
        <v>0</v>
      </c>
      <c r="AA77" s="63">
        <f t="shared" si="56"/>
        <v>0</v>
      </c>
      <c r="AB77" s="63">
        <f t="shared" si="57"/>
        <v>0</v>
      </c>
      <c r="AC77" s="93">
        <f t="shared" si="58"/>
        <v>0</v>
      </c>
      <c r="AD77" s="93">
        <f t="shared" si="59"/>
        <v>0</v>
      </c>
    </row>
    <row r="78">
      <c r="A78" s="94"/>
      <c r="B78" s="86"/>
      <c r="C78" s="87"/>
      <c r="D78" s="88" t="str">
        <f t="shared" si="49"/>
        <v>#DIV/0!</v>
      </c>
      <c r="E78" s="90"/>
      <c r="F78" s="90"/>
      <c r="G78" s="90"/>
      <c r="H78" s="90"/>
      <c r="I78" s="91">
        <f t="shared" si="50"/>
        <v>0</v>
      </c>
      <c r="J78" s="90"/>
      <c r="K78" s="90"/>
      <c r="L78" s="90"/>
      <c r="M78" s="90"/>
      <c r="N78" s="91">
        <f t="shared" si="51"/>
        <v>0</v>
      </c>
      <c r="O78" s="90"/>
      <c r="P78" s="90"/>
      <c r="Q78" s="90"/>
      <c r="R78" s="90"/>
      <c r="S78" s="91">
        <f t="shared" si="52"/>
        <v>0</v>
      </c>
      <c r="T78" s="90"/>
      <c r="U78" s="90"/>
      <c r="V78" s="90"/>
      <c r="W78" s="90"/>
      <c r="X78" s="91">
        <f t="shared" si="53"/>
        <v>0</v>
      </c>
      <c r="Y78" s="63">
        <f t="shared" si="54"/>
        <v>0</v>
      </c>
      <c r="Z78" s="63">
        <f t="shared" si="55"/>
        <v>0</v>
      </c>
      <c r="AA78" s="63">
        <f t="shared" si="56"/>
        <v>0</v>
      </c>
      <c r="AB78" s="63">
        <f t="shared" si="57"/>
        <v>0</v>
      </c>
      <c r="AC78" s="93">
        <f t="shared" si="58"/>
        <v>0</v>
      </c>
      <c r="AD78" s="93">
        <f t="shared" si="59"/>
        <v>0</v>
      </c>
    </row>
    <row r="79">
      <c r="A79" s="94"/>
      <c r="B79" s="86"/>
      <c r="C79" s="87"/>
      <c r="D79" s="88" t="str">
        <f t="shared" si="49"/>
        <v>#DIV/0!</v>
      </c>
      <c r="E79" s="90"/>
      <c r="F79" s="90"/>
      <c r="G79" s="90"/>
      <c r="H79" s="90"/>
      <c r="I79" s="91">
        <f t="shared" si="50"/>
        <v>0</v>
      </c>
      <c r="J79" s="90"/>
      <c r="K79" s="90"/>
      <c r="L79" s="90"/>
      <c r="M79" s="90"/>
      <c r="N79" s="91">
        <f t="shared" si="51"/>
        <v>0</v>
      </c>
      <c r="O79" s="90"/>
      <c r="P79" s="90"/>
      <c r="Q79" s="90"/>
      <c r="R79" s="90"/>
      <c r="S79" s="91">
        <f t="shared" si="52"/>
        <v>0</v>
      </c>
      <c r="T79" s="90"/>
      <c r="U79" s="90"/>
      <c r="V79" s="90"/>
      <c r="W79" s="90"/>
      <c r="X79" s="91">
        <f t="shared" si="53"/>
        <v>0</v>
      </c>
      <c r="Y79" s="63">
        <f t="shared" si="54"/>
        <v>0</v>
      </c>
      <c r="Z79" s="63">
        <f t="shared" si="55"/>
        <v>0</v>
      </c>
      <c r="AA79" s="63">
        <f t="shared" si="56"/>
        <v>0</v>
      </c>
      <c r="AB79" s="63">
        <f t="shared" si="57"/>
        <v>0</v>
      </c>
      <c r="AC79" s="93">
        <f t="shared" si="58"/>
        <v>0</v>
      </c>
      <c r="AD79" s="93">
        <f t="shared" si="59"/>
        <v>0</v>
      </c>
    </row>
    <row r="80">
      <c r="A80" s="97"/>
      <c r="B80" s="98"/>
      <c r="C80" s="99"/>
      <c r="D80" s="100"/>
      <c r="E80" s="101"/>
      <c r="F80" s="101"/>
      <c r="G80" s="101"/>
      <c r="H80" s="101"/>
      <c r="I80" s="102">
        <f>SUM(I67:I79)</f>
        <v>2</v>
      </c>
      <c r="J80" s="101"/>
      <c r="K80" s="101"/>
      <c r="L80" s="101"/>
      <c r="M80" s="101"/>
      <c r="N80" s="102">
        <f>SUM(N67:N79)</f>
        <v>0</v>
      </c>
      <c r="O80" s="101"/>
      <c r="P80" s="101"/>
      <c r="Q80" s="101"/>
      <c r="R80" s="101"/>
      <c r="S80" s="102">
        <f>SUM(S67:S79)</f>
        <v>0</v>
      </c>
      <c r="T80" s="101"/>
      <c r="U80" s="101"/>
      <c r="V80" s="101"/>
      <c r="W80" s="101"/>
      <c r="X80" s="102">
        <f t="shared" ref="X80:AD80" si="60">SUM(X67:X79)</f>
        <v>0</v>
      </c>
      <c r="Y80" s="103">
        <f t="shared" si="60"/>
        <v>0</v>
      </c>
      <c r="Z80" s="103">
        <f t="shared" si="60"/>
        <v>0</v>
      </c>
      <c r="AA80" s="103">
        <f t="shared" si="60"/>
        <v>2</v>
      </c>
      <c r="AB80" s="103">
        <f t="shared" si="60"/>
        <v>0</v>
      </c>
      <c r="AC80" s="103">
        <f t="shared" si="60"/>
        <v>0</v>
      </c>
      <c r="AD80" s="103">
        <f t="shared" si="60"/>
        <v>0</v>
      </c>
    </row>
    <row r="81">
      <c r="A81" s="79" t="s">
        <v>81</v>
      </c>
      <c r="B81" s="2"/>
      <c r="C81" s="80"/>
      <c r="D81" s="81"/>
      <c r="E81" s="8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54"/>
      <c r="Z81" s="54"/>
      <c r="AA81" s="54"/>
      <c r="AB81" s="54"/>
      <c r="AC81" s="104"/>
      <c r="AD81" s="105"/>
    </row>
    <row r="82">
      <c r="A82" s="85" t="s">
        <v>67</v>
      </c>
      <c r="B82" s="86"/>
      <c r="C82" s="87">
        <v>81.0</v>
      </c>
      <c r="D82" s="88">
        <f t="shared" ref="D82:D94" si="61">(I82+N82+S82+X82)/C82</f>
        <v>0</v>
      </c>
      <c r="E82" s="89"/>
      <c r="F82" s="90"/>
      <c r="G82" s="90"/>
      <c r="H82" s="90"/>
      <c r="I82" s="91">
        <f t="shared" ref="I82:I94" si="62">COUNTA(E82:H82)</f>
        <v>0</v>
      </c>
      <c r="J82" s="92"/>
      <c r="K82" s="90"/>
      <c r="L82" s="90"/>
      <c r="M82" s="90"/>
      <c r="N82" s="91">
        <f t="shared" ref="N82:N94" si="63">COUNTA(J82:M82)</f>
        <v>0</v>
      </c>
      <c r="O82" s="92"/>
      <c r="P82" s="90"/>
      <c r="Q82" s="90"/>
      <c r="R82" s="90"/>
      <c r="S82" s="91">
        <f t="shared" ref="S82:S94" si="64">COUNTA(O82:R82)</f>
        <v>0</v>
      </c>
      <c r="T82" s="92"/>
      <c r="U82" s="90"/>
      <c r="V82" s="90"/>
      <c r="W82" s="90"/>
      <c r="X82" s="91">
        <f t="shared" ref="X82:X94" si="65">COUNTA(T82:W82)</f>
        <v>0</v>
      </c>
      <c r="Y82" s="63">
        <f t="shared" ref="Y82:Y94" si="66">COUNTIF(E82:X82,$E$1)</f>
        <v>0</v>
      </c>
      <c r="Z82" s="63">
        <f t="shared" ref="Z82:Z94" si="67">COUNTIF(E82:X82,$F$1)</f>
        <v>0</v>
      </c>
      <c r="AA82" s="63">
        <f t="shared" ref="AA82:AA94" si="68">COUNTIF(E82:X82,$G$1)</f>
        <v>0</v>
      </c>
      <c r="AB82" s="63">
        <f t="shared" ref="AB82:AB94" si="69">COUNTIF(E82:X82,$H$1)</f>
        <v>0</v>
      </c>
      <c r="AC82" s="93">
        <f t="shared" ref="AC82:AC94" si="70">COUNTIF(E82:X82,$I$1)</f>
        <v>0</v>
      </c>
      <c r="AD82" s="93">
        <f t="shared" ref="AD82:AD94" si="71">COUNTIF(E82:X82,$J$1)</f>
        <v>0</v>
      </c>
    </row>
    <row r="83">
      <c r="A83" s="85" t="s">
        <v>68</v>
      </c>
      <c r="B83" s="86"/>
      <c r="C83" s="87">
        <v>16.0</v>
      </c>
      <c r="D83" s="88">
        <f t="shared" si="61"/>
        <v>0</v>
      </c>
      <c r="E83" s="90"/>
      <c r="F83" s="90"/>
      <c r="G83" s="90"/>
      <c r="H83" s="90"/>
      <c r="I83" s="91">
        <f t="shared" si="62"/>
        <v>0</v>
      </c>
      <c r="J83" s="90"/>
      <c r="K83" s="90"/>
      <c r="L83" s="90"/>
      <c r="M83" s="90"/>
      <c r="N83" s="91">
        <f t="shared" si="63"/>
        <v>0</v>
      </c>
      <c r="O83" s="90"/>
      <c r="P83" s="90"/>
      <c r="Q83" s="90"/>
      <c r="R83" s="90"/>
      <c r="S83" s="91">
        <f t="shared" si="64"/>
        <v>0</v>
      </c>
      <c r="T83" s="90"/>
      <c r="U83" s="90"/>
      <c r="V83" s="90"/>
      <c r="W83" s="90"/>
      <c r="X83" s="91">
        <f t="shared" si="65"/>
        <v>0</v>
      </c>
      <c r="Y83" s="63">
        <f t="shared" si="66"/>
        <v>0</v>
      </c>
      <c r="Z83" s="63">
        <f t="shared" si="67"/>
        <v>0</v>
      </c>
      <c r="AA83" s="63">
        <f t="shared" si="68"/>
        <v>0</v>
      </c>
      <c r="AB83" s="63">
        <f t="shared" si="69"/>
        <v>0</v>
      </c>
      <c r="AC83" s="93">
        <f t="shared" si="70"/>
        <v>0</v>
      </c>
      <c r="AD83" s="93">
        <f t="shared" si="71"/>
        <v>0</v>
      </c>
    </row>
    <row r="84">
      <c r="A84" s="85" t="s">
        <v>69</v>
      </c>
      <c r="B84" s="86"/>
      <c r="C84" s="87">
        <v>48.0</v>
      </c>
      <c r="D84" s="88">
        <f t="shared" si="61"/>
        <v>0.02083333333</v>
      </c>
      <c r="E84" s="90"/>
      <c r="F84" s="90" t="s">
        <v>19</v>
      </c>
      <c r="G84" s="90"/>
      <c r="H84" s="90"/>
      <c r="I84" s="91">
        <f t="shared" si="62"/>
        <v>1</v>
      </c>
      <c r="J84" s="90"/>
      <c r="K84" s="90"/>
      <c r="L84" s="90"/>
      <c r="M84" s="90"/>
      <c r="N84" s="91">
        <f t="shared" si="63"/>
        <v>0</v>
      </c>
      <c r="O84" s="90"/>
      <c r="P84" s="90"/>
      <c r="Q84" s="90"/>
      <c r="R84" s="90"/>
      <c r="S84" s="91">
        <f t="shared" si="64"/>
        <v>0</v>
      </c>
      <c r="T84" s="90"/>
      <c r="U84" s="90"/>
      <c r="V84" s="90"/>
      <c r="W84" s="90"/>
      <c r="X84" s="91">
        <f t="shared" si="65"/>
        <v>0</v>
      </c>
      <c r="Y84" s="63">
        <f t="shared" si="66"/>
        <v>0</v>
      </c>
      <c r="Z84" s="63">
        <f t="shared" si="67"/>
        <v>0</v>
      </c>
      <c r="AA84" s="63">
        <f t="shared" si="68"/>
        <v>1</v>
      </c>
      <c r="AB84" s="63">
        <f t="shared" si="69"/>
        <v>0</v>
      </c>
      <c r="AC84" s="93">
        <f t="shared" si="70"/>
        <v>0</v>
      </c>
      <c r="AD84" s="93">
        <f t="shared" si="71"/>
        <v>0</v>
      </c>
    </row>
    <row r="85">
      <c r="A85" s="85" t="s">
        <v>70</v>
      </c>
      <c r="B85" s="86"/>
      <c r="C85" s="87"/>
      <c r="D85" s="88" t="str">
        <f t="shared" si="61"/>
        <v>#DIV/0!</v>
      </c>
      <c r="E85" s="90"/>
      <c r="F85" s="90"/>
      <c r="G85" s="90"/>
      <c r="H85" s="90"/>
      <c r="I85" s="91">
        <f t="shared" si="62"/>
        <v>0</v>
      </c>
      <c r="J85" s="90"/>
      <c r="K85" s="90"/>
      <c r="L85" s="90"/>
      <c r="M85" s="90"/>
      <c r="N85" s="91">
        <f t="shared" si="63"/>
        <v>0</v>
      </c>
      <c r="O85" s="90"/>
      <c r="P85" s="90"/>
      <c r="Q85" s="90"/>
      <c r="R85" s="90"/>
      <c r="S85" s="91">
        <f t="shared" si="64"/>
        <v>0</v>
      </c>
      <c r="T85" s="90"/>
      <c r="U85" s="90"/>
      <c r="V85" s="90"/>
      <c r="W85" s="90"/>
      <c r="X85" s="91">
        <f t="shared" si="65"/>
        <v>0</v>
      </c>
      <c r="Y85" s="63">
        <f t="shared" si="66"/>
        <v>0</v>
      </c>
      <c r="Z85" s="63">
        <f t="shared" si="67"/>
        <v>0</v>
      </c>
      <c r="AA85" s="63">
        <f t="shared" si="68"/>
        <v>0</v>
      </c>
      <c r="AB85" s="63">
        <f t="shared" si="69"/>
        <v>0</v>
      </c>
      <c r="AC85" s="93">
        <f t="shared" si="70"/>
        <v>0</v>
      </c>
      <c r="AD85" s="93">
        <f t="shared" si="71"/>
        <v>0</v>
      </c>
    </row>
    <row r="86">
      <c r="A86" s="85" t="s">
        <v>71</v>
      </c>
      <c r="B86" s="86"/>
      <c r="C86" s="87">
        <v>63.0</v>
      </c>
      <c r="D86" s="88">
        <f t="shared" si="61"/>
        <v>0.01587301587</v>
      </c>
      <c r="E86" s="90"/>
      <c r="F86" s="90" t="s">
        <v>19</v>
      </c>
      <c r="G86" s="90"/>
      <c r="H86" s="90"/>
      <c r="I86" s="91">
        <f t="shared" si="62"/>
        <v>1</v>
      </c>
      <c r="J86" s="90"/>
      <c r="K86" s="90"/>
      <c r="L86" s="90"/>
      <c r="M86" s="90"/>
      <c r="N86" s="91">
        <f t="shared" si="63"/>
        <v>0</v>
      </c>
      <c r="O86" s="90"/>
      <c r="P86" s="90"/>
      <c r="Q86" s="90"/>
      <c r="R86" s="90"/>
      <c r="S86" s="91">
        <f t="shared" si="64"/>
        <v>0</v>
      </c>
      <c r="T86" s="90"/>
      <c r="U86" s="90"/>
      <c r="V86" s="90"/>
      <c r="W86" s="90"/>
      <c r="X86" s="91">
        <f t="shared" si="65"/>
        <v>0</v>
      </c>
      <c r="Y86" s="63">
        <f t="shared" si="66"/>
        <v>0</v>
      </c>
      <c r="Z86" s="63">
        <f t="shared" si="67"/>
        <v>0</v>
      </c>
      <c r="AA86" s="63">
        <f t="shared" si="68"/>
        <v>1</v>
      </c>
      <c r="AB86" s="63">
        <f t="shared" si="69"/>
        <v>0</v>
      </c>
      <c r="AC86" s="93">
        <f t="shared" si="70"/>
        <v>0</v>
      </c>
      <c r="AD86" s="93">
        <f t="shared" si="71"/>
        <v>0</v>
      </c>
    </row>
    <row r="87">
      <c r="A87" s="85" t="s">
        <v>72</v>
      </c>
      <c r="B87" s="86"/>
      <c r="C87" s="87">
        <v>32.0</v>
      </c>
      <c r="D87" s="88">
        <f t="shared" si="61"/>
        <v>0</v>
      </c>
      <c r="E87" s="90"/>
      <c r="F87" s="90"/>
      <c r="G87" s="90"/>
      <c r="H87" s="90"/>
      <c r="I87" s="91">
        <f t="shared" si="62"/>
        <v>0</v>
      </c>
      <c r="J87" s="90"/>
      <c r="K87" s="90"/>
      <c r="L87" s="90"/>
      <c r="M87" s="90"/>
      <c r="N87" s="91">
        <f t="shared" si="63"/>
        <v>0</v>
      </c>
      <c r="O87" s="90"/>
      <c r="P87" s="90"/>
      <c r="Q87" s="90"/>
      <c r="R87" s="90"/>
      <c r="S87" s="91">
        <f t="shared" si="64"/>
        <v>0</v>
      </c>
      <c r="T87" s="90"/>
      <c r="U87" s="90"/>
      <c r="V87" s="90"/>
      <c r="W87" s="90"/>
      <c r="X87" s="91">
        <f t="shared" si="65"/>
        <v>0</v>
      </c>
      <c r="Y87" s="63">
        <f t="shared" si="66"/>
        <v>0</v>
      </c>
      <c r="Z87" s="63">
        <f t="shared" si="67"/>
        <v>0</v>
      </c>
      <c r="AA87" s="63">
        <f t="shared" si="68"/>
        <v>0</v>
      </c>
      <c r="AB87" s="63">
        <f t="shared" si="69"/>
        <v>0</v>
      </c>
      <c r="AC87" s="93">
        <f t="shared" si="70"/>
        <v>0</v>
      </c>
      <c r="AD87" s="93">
        <f t="shared" si="71"/>
        <v>0</v>
      </c>
    </row>
    <row r="88">
      <c r="A88" s="85" t="s">
        <v>73</v>
      </c>
      <c r="B88" s="86"/>
      <c r="C88" s="87">
        <v>16.0</v>
      </c>
      <c r="D88" s="88">
        <f t="shared" si="61"/>
        <v>0</v>
      </c>
      <c r="E88" s="90"/>
      <c r="F88" s="90"/>
      <c r="G88" s="90"/>
      <c r="H88" s="90"/>
      <c r="I88" s="91">
        <f t="shared" si="62"/>
        <v>0</v>
      </c>
      <c r="J88" s="90"/>
      <c r="K88" s="90"/>
      <c r="L88" s="90"/>
      <c r="M88" s="90"/>
      <c r="N88" s="91">
        <f t="shared" si="63"/>
        <v>0</v>
      </c>
      <c r="O88" s="90"/>
      <c r="P88" s="90"/>
      <c r="Q88" s="90"/>
      <c r="R88" s="90"/>
      <c r="S88" s="91">
        <f t="shared" si="64"/>
        <v>0</v>
      </c>
      <c r="T88" s="90"/>
      <c r="U88" s="90"/>
      <c r="V88" s="90"/>
      <c r="W88" s="90"/>
      <c r="X88" s="91">
        <f t="shared" si="65"/>
        <v>0</v>
      </c>
      <c r="Y88" s="63">
        <f t="shared" si="66"/>
        <v>0</v>
      </c>
      <c r="Z88" s="63">
        <f t="shared" si="67"/>
        <v>0</v>
      </c>
      <c r="AA88" s="63">
        <f t="shared" si="68"/>
        <v>0</v>
      </c>
      <c r="AB88" s="63">
        <f t="shared" si="69"/>
        <v>0</v>
      </c>
      <c r="AC88" s="93">
        <f t="shared" si="70"/>
        <v>0</v>
      </c>
      <c r="AD88" s="93">
        <f t="shared" si="71"/>
        <v>0</v>
      </c>
    </row>
    <row r="89">
      <c r="A89" s="85" t="s">
        <v>74</v>
      </c>
      <c r="B89" s="86"/>
      <c r="C89" s="87">
        <v>16.0</v>
      </c>
      <c r="D89" s="88">
        <f t="shared" si="61"/>
        <v>0</v>
      </c>
      <c r="E89" s="90"/>
      <c r="F89" s="90"/>
      <c r="G89" s="90"/>
      <c r="H89" s="90"/>
      <c r="I89" s="91">
        <f t="shared" si="62"/>
        <v>0</v>
      </c>
      <c r="J89" s="90"/>
      <c r="K89" s="90"/>
      <c r="L89" s="90"/>
      <c r="M89" s="90"/>
      <c r="N89" s="91">
        <f t="shared" si="63"/>
        <v>0</v>
      </c>
      <c r="O89" s="90"/>
      <c r="P89" s="90"/>
      <c r="Q89" s="90"/>
      <c r="R89" s="90"/>
      <c r="S89" s="91">
        <f t="shared" si="64"/>
        <v>0</v>
      </c>
      <c r="T89" s="90"/>
      <c r="U89" s="90"/>
      <c r="V89" s="90"/>
      <c r="W89" s="90"/>
      <c r="X89" s="91">
        <f t="shared" si="65"/>
        <v>0</v>
      </c>
      <c r="Y89" s="63">
        <f t="shared" si="66"/>
        <v>0</v>
      </c>
      <c r="Z89" s="63">
        <f t="shared" si="67"/>
        <v>0</v>
      </c>
      <c r="AA89" s="63">
        <f t="shared" si="68"/>
        <v>0</v>
      </c>
      <c r="AB89" s="63">
        <f t="shared" si="69"/>
        <v>0</v>
      </c>
      <c r="AC89" s="93">
        <f t="shared" si="70"/>
        <v>0</v>
      </c>
      <c r="AD89" s="93">
        <f t="shared" si="71"/>
        <v>0</v>
      </c>
    </row>
    <row r="90">
      <c r="A90" s="85" t="s">
        <v>75</v>
      </c>
      <c r="B90" s="86"/>
      <c r="C90" s="87">
        <v>16.0</v>
      </c>
      <c r="D90" s="88">
        <f t="shared" si="61"/>
        <v>0</v>
      </c>
      <c r="E90" s="90"/>
      <c r="F90" s="90"/>
      <c r="G90" s="90"/>
      <c r="H90" s="90"/>
      <c r="I90" s="91">
        <f t="shared" si="62"/>
        <v>0</v>
      </c>
      <c r="J90" s="90"/>
      <c r="K90" s="90"/>
      <c r="L90" s="90"/>
      <c r="M90" s="90"/>
      <c r="N90" s="91">
        <f t="shared" si="63"/>
        <v>0</v>
      </c>
      <c r="O90" s="90"/>
      <c r="P90" s="90"/>
      <c r="Q90" s="90"/>
      <c r="R90" s="90"/>
      <c r="S90" s="91">
        <f t="shared" si="64"/>
        <v>0</v>
      </c>
      <c r="T90" s="90"/>
      <c r="U90" s="90"/>
      <c r="V90" s="90"/>
      <c r="W90" s="90"/>
      <c r="X90" s="91">
        <f t="shared" si="65"/>
        <v>0</v>
      </c>
      <c r="Y90" s="63">
        <f t="shared" si="66"/>
        <v>0</v>
      </c>
      <c r="Z90" s="63">
        <f t="shared" si="67"/>
        <v>0</v>
      </c>
      <c r="AA90" s="63">
        <f t="shared" si="68"/>
        <v>0</v>
      </c>
      <c r="AB90" s="63">
        <f t="shared" si="69"/>
        <v>0</v>
      </c>
      <c r="AC90" s="93">
        <f t="shared" si="70"/>
        <v>0</v>
      </c>
      <c r="AD90" s="93">
        <f t="shared" si="71"/>
        <v>0</v>
      </c>
    </row>
    <row r="91">
      <c r="A91" s="85" t="s">
        <v>76</v>
      </c>
      <c r="B91" s="86"/>
      <c r="C91" s="87">
        <v>49.0</v>
      </c>
      <c r="D91" s="88">
        <f t="shared" si="61"/>
        <v>0</v>
      </c>
      <c r="E91" s="90"/>
      <c r="F91" s="90"/>
      <c r="G91" s="90"/>
      <c r="H91" s="90"/>
      <c r="I91" s="91">
        <f t="shared" si="62"/>
        <v>0</v>
      </c>
      <c r="J91" s="90"/>
      <c r="K91" s="90"/>
      <c r="L91" s="90"/>
      <c r="M91" s="90"/>
      <c r="N91" s="91">
        <f t="shared" si="63"/>
        <v>0</v>
      </c>
      <c r="O91" s="90"/>
      <c r="P91" s="90"/>
      <c r="Q91" s="90"/>
      <c r="R91" s="90"/>
      <c r="S91" s="91">
        <f t="shared" si="64"/>
        <v>0</v>
      </c>
      <c r="T91" s="90"/>
      <c r="U91" s="90"/>
      <c r="V91" s="90"/>
      <c r="W91" s="90"/>
      <c r="X91" s="91">
        <f t="shared" si="65"/>
        <v>0</v>
      </c>
      <c r="Y91" s="63">
        <f t="shared" si="66"/>
        <v>0</v>
      </c>
      <c r="Z91" s="63">
        <f t="shared" si="67"/>
        <v>0</v>
      </c>
      <c r="AA91" s="63">
        <f t="shared" si="68"/>
        <v>0</v>
      </c>
      <c r="AB91" s="63">
        <f t="shared" si="69"/>
        <v>0</v>
      </c>
      <c r="AC91" s="93">
        <f t="shared" si="70"/>
        <v>0</v>
      </c>
      <c r="AD91" s="93">
        <f t="shared" si="71"/>
        <v>0</v>
      </c>
    </row>
    <row r="92">
      <c r="A92" s="94"/>
      <c r="B92" s="86"/>
      <c r="C92" s="87"/>
      <c r="D92" s="88" t="str">
        <f t="shared" si="61"/>
        <v>#DIV/0!</v>
      </c>
      <c r="E92" s="90"/>
      <c r="F92" s="90"/>
      <c r="G92" s="90"/>
      <c r="H92" s="90"/>
      <c r="I92" s="91">
        <f t="shared" si="62"/>
        <v>0</v>
      </c>
      <c r="J92" s="90"/>
      <c r="K92" s="90"/>
      <c r="L92" s="90"/>
      <c r="M92" s="90"/>
      <c r="N92" s="91">
        <f t="shared" si="63"/>
        <v>0</v>
      </c>
      <c r="O92" s="90"/>
      <c r="P92" s="90"/>
      <c r="Q92" s="90"/>
      <c r="R92" s="90"/>
      <c r="S92" s="91">
        <f t="shared" si="64"/>
        <v>0</v>
      </c>
      <c r="T92" s="90"/>
      <c r="U92" s="90"/>
      <c r="V92" s="90"/>
      <c r="W92" s="90"/>
      <c r="X92" s="91">
        <f t="shared" si="65"/>
        <v>0</v>
      </c>
      <c r="Y92" s="63">
        <f t="shared" si="66"/>
        <v>0</v>
      </c>
      <c r="Z92" s="63">
        <f t="shared" si="67"/>
        <v>0</v>
      </c>
      <c r="AA92" s="63">
        <f t="shared" si="68"/>
        <v>0</v>
      </c>
      <c r="AB92" s="63">
        <f t="shared" si="69"/>
        <v>0</v>
      </c>
      <c r="AC92" s="93">
        <f t="shared" si="70"/>
        <v>0</v>
      </c>
      <c r="AD92" s="93">
        <f t="shared" si="71"/>
        <v>0</v>
      </c>
    </row>
    <row r="93">
      <c r="A93" s="94"/>
      <c r="B93" s="86"/>
      <c r="C93" s="87"/>
      <c r="D93" s="88" t="str">
        <f t="shared" si="61"/>
        <v>#DIV/0!</v>
      </c>
      <c r="E93" s="90"/>
      <c r="F93" s="90"/>
      <c r="G93" s="90"/>
      <c r="H93" s="90"/>
      <c r="I93" s="91">
        <f t="shared" si="62"/>
        <v>0</v>
      </c>
      <c r="J93" s="90"/>
      <c r="K93" s="90"/>
      <c r="L93" s="90"/>
      <c r="M93" s="90"/>
      <c r="N93" s="91">
        <f t="shared" si="63"/>
        <v>0</v>
      </c>
      <c r="O93" s="90"/>
      <c r="P93" s="90"/>
      <c r="Q93" s="90"/>
      <c r="R93" s="90"/>
      <c r="S93" s="91">
        <f t="shared" si="64"/>
        <v>0</v>
      </c>
      <c r="T93" s="90"/>
      <c r="U93" s="90"/>
      <c r="V93" s="90"/>
      <c r="W93" s="90"/>
      <c r="X93" s="91">
        <f t="shared" si="65"/>
        <v>0</v>
      </c>
      <c r="Y93" s="63">
        <f t="shared" si="66"/>
        <v>0</v>
      </c>
      <c r="Z93" s="63">
        <f t="shared" si="67"/>
        <v>0</v>
      </c>
      <c r="AA93" s="63">
        <f t="shared" si="68"/>
        <v>0</v>
      </c>
      <c r="AB93" s="63">
        <f t="shared" si="69"/>
        <v>0</v>
      </c>
      <c r="AC93" s="93">
        <f t="shared" si="70"/>
        <v>0</v>
      </c>
      <c r="AD93" s="93">
        <f t="shared" si="71"/>
        <v>0</v>
      </c>
    </row>
    <row r="94">
      <c r="A94" s="94"/>
      <c r="B94" s="86"/>
      <c r="C94" s="87"/>
      <c r="D94" s="88" t="str">
        <f t="shared" si="61"/>
        <v>#DIV/0!</v>
      </c>
      <c r="E94" s="90"/>
      <c r="F94" s="90"/>
      <c r="G94" s="90"/>
      <c r="H94" s="90"/>
      <c r="I94" s="91">
        <f t="shared" si="62"/>
        <v>0</v>
      </c>
      <c r="J94" s="90"/>
      <c r="K94" s="90"/>
      <c r="L94" s="90"/>
      <c r="M94" s="90"/>
      <c r="N94" s="91">
        <f t="shared" si="63"/>
        <v>0</v>
      </c>
      <c r="O94" s="90"/>
      <c r="P94" s="90"/>
      <c r="Q94" s="90"/>
      <c r="R94" s="90"/>
      <c r="S94" s="91">
        <f t="shared" si="64"/>
        <v>0</v>
      </c>
      <c r="T94" s="90"/>
      <c r="U94" s="90"/>
      <c r="V94" s="90"/>
      <c r="W94" s="90"/>
      <c r="X94" s="91">
        <f t="shared" si="65"/>
        <v>0</v>
      </c>
      <c r="Y94" s="63">
        <f t="shared" si="66"/>
        <v>0</v>
      </c>
      <c r="Z94" s="63">
        <f t="shared" si="67"/>
        <v>0</v>
      </c>
      <c r="AA94" s="63">
        <f t="shared" si="68"/>
        <v>0</v>
      </c>
      <c r="AB94" s="63">
        <f t="shared" si="69"/>
        <v>0</v>
      </c>
      <c r="AC94" s="93">
        <f t="shared" si="70"/>
        <v>0</v>
      </c>
      <c r="AD94" s="93">
        <f t="shared" si="71"/>
        <v>0</v>
      </c>
    </row>
    <row r="95">
      <c r="A95" s="97"/>
      <c r="B95" s="98"/>
      <c r="C95" s="99"/>
      <c r="D95" s="100"/>
      <c r="E95" s="101"/>
      <c r="F95" s="101"/>
      <c r="G95" s="101"/>
      <c r="H95" s="101"/>
      <c r="I95" s="102">
        <f>SUM(I82:I94)</f>
        <v>2</v>
      </c>
      <c r="J95" s="101"/>
      <c r="K95" s="101"/>
      <c r="L95" s="101"/>
      <c r="M95" s="101"/>
      <c r="N95" s="102">
        <f>SUM(N82:N94)</f>
        <v>0</v>
      </c>
      <c r="O95" s="101"/>
      <c r="P95" s="101"/>
      <c r="Q95" s="101"/>
      <c r="R95" s="101"/>
      <c r="S95" s="102">
        <f>SUM(S82:S94)</f>
        <v>0</v>
      </c>
      <c r="T95" s="101"/>
      <c r="U95" s="101"/>
      <c r="V95" s="101"/>
      <c r="W95" s="101"/>
      <c r="X95" s="102">
        <f t="shared" ref="X95:AD95" si="72">SUM(X82:X94)</f>
        <v>0</v>
      </c>
      <c r="Y95" s="103">
        <f t="shared" si="72"/>
        <v>0</v>
      </c>
      <c r="Z95" s="103">
        <f t="shared" si="72"/>
        <v>0</v>
      </c>
      <c r="AA95" s="103">
        <f t="shared" si="72"/>
        <v>2</v>
      </c>
      <c r="AB95" s="103">
        <f t="shared" si="72"/>
        <v>0</v>
      </c>
      <c r="AC95" s="103">
        <f t="shared" si="72"/>
        <v>0</v>
      </c>
      <c r="AD95" s="103">
        <f t="shared" si="72"/>
        <v>0</v>
      </c>
    </row>
    <row r="96">
      <c r="A96" s="79" t="s">
        <v>82</v>
      </c>
      <c r="B96" s="2"/>
      <c r="C96" s="80"/>
      <c r="D96" s="81"/>
      <c r="E96" s="8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54"/>
      <c r="Z96" s="54"/>
      <c r="AA96" s="54"/>
      <c r="AB96" s="54"/>
      <c r="AC96" s="104"/>
    </row>
    <row r="97">
      <c r="A97" s="85" t="s">
        <v>67</v>
      </c>
      <c r="B97" s="86"/>
      <c r="C97" s="87">
        <v>81.0</v>
      </c>
      <c r="D97" s="88">
        <f t="shared" ref="D97:D109" si="73">(I97+N97+S97+X97)/C97</f>
        <v>0</v>
      </c>
      <c r="E97" s="89"/>
      <c r="F97" s="90"/>
      <c r="G97" s="90"/>
      <c r="H97" s="90"/>
      <c r="I97" s="91">
        <f t="shared" ref="I97:I109" si="74">COUNTA(E97:H97)</f>
        <v>0</v>
      </c>
      <c r="J97" s="92"/>
      <c r="K97" s="90"/>
      <c r="L97" s="90"/>
      <c r="M97" s="90"/>
      <c r="N97" s="91">
        <f t="shared" ref="N97:N109" si="75">COUNTA(J97:M97)</f>
        <v>0</v>
      </c>
      <c r="O97" s="92"/>
      <c r="P97" s="90"/>
      <c r="Q97" s="90"/>
      <c r="R97" s="90"/>
      <c r="S97" s="91">
        <f t="shared" ref="S97:S109" si="76">COUNTA(O97:R97)</f>
        <v>0</v>
      </c>
      <c r="T97" s="92"/>
      <c r="U97" s="90"/>
      <c r="V97" s="90"/>
      <c r="W97" s="90"/>
      <c r="X97" s="91">
        <f t="shared" ref="X97:X109" si="77">COUNTA(T97:W97)</f>
        <v>0</v>
      </c>
      <c r="Y97" s="63">
        <f t="shared" ref="Y97:Y109" si="78">COUNTIF(E97:X97,$E$1)</f>
        <v>0</v>
      </c>
      <c r="Z97" s="63">
        <f t="shared" ref="Z97:Z109" si="79">COUNTIF(E97:X97,$F$1)</f>
        <v>0</v>
      </c>
      <c r="AA97" s="63">
        <f t="shared" ref="AA97:AA109" si="80">COUNTIF(E97:X97,$G$1)</f>
        <v>0</v>
      </c>
      <c r="AB97" s="63">
        <f t="shared" ref="AB97:AB109" si="81">COUNTIF(E97:X97,$H$1)</f>
        <v>0</v>
      </c>
      <c r="AC97" s="93">
        <f t="shared" ref="AC97:AC109" si="82">COUNTIF(E97:X97,$I$1)</f>
        <v>0</v>
      </c>
      <c r="AD97" s="93">
        <f t="shared" ref="AD97:AD109" si="83">COUNTIF(E97:X97,$J$1)</f>
        <v>0</v>
      </c>
    </row>
    <row r="98">
      <c r="A98" s="85" t="s">
        <v>68</v>
      </c>
      <c r="B98" s="86"/>
      <c r="C98" s="87">
        <v>16.0</v>
      </c>
      <c r="D98" s="88">
        <f t="shared" si="73"/>
        <v>0</v>
      </c>
      <c r="E98" s="90"/>
      <c r="F98" s="90"/>
      <c r="G98" s="90"/>
      <c r="H98" s="90"/>
      <c r="I98" s="91">
        <f t="shared" si="74"/>
        <v>0</v>
      </c>
      <c r="J98" s="90"/>
      <c r="K98" s="90"/>
      <c r="L98" s="90"/>
      <c r="M98" s="90"/>
      <c r="N98" s="91">
        <f t="shared" si="75"/>
        <v>0</v>
      </c>
      <c r="O98" s="90"/>
      <c r="P98" s="90"/>
      <c r="Q98" s="90"/>
      <c r="R98" s="90"/>
      <c r="S98" s="91">
        <f t="shared" si="76"/>
        <v>0</v>
      </c>
      <c r="T98" s="90"/>
      <c r="U98" s="90"/>
      <c r="V98" s="90"/>
      <c r="W98" s="90"/>
      <c r="X98" s="91">
        <f t="shared" si="77"/>
        <v>0</v>
      </c>
      <c r="Y98" s="63">
        <f t="shared" si="78"/>
        <v>0</v>
      </c>
      <c r="Z98" s="63">
        <f t="shared" si="79"/>
        <v>0</v>
      </c>
      <c r="AA98" s="63">
        <f t="shared" si="80"/>
        <v>0</v>
      </c>
      <c r="AB98" s="63">
        <f t="shared" si="81"/>
        <v>0</v>
      </c>
      <c r="AC98" s="93">
        <f t="shared" si="82"/>
        <v>0</v>
      </c>
      <c r="AD98" s="93">
        <f t="shared" si="83"/>
        <v>0</v>
      </c>
    </row>
    <row r="99">
      <c r="A99" s="85" t="s">
        <v>69</v>
      </c>
      <c r="B99" s="86"/>
      <c r="C99" s="87">
        <v>48.0</v>
      </c>
      <c r="D99" s="88">
        <f t="shared" si="73"/>
        <v>0.02083333333</v>
      </c>
      <c r="E99" s="90"/>
      <c r="F99" s="90" t="s">
        <v>19</v>
      </c>
      <c r="G99" s="90"/>
      <c r="H99" s="90"/>
      <c r="I99" s="91">
        <f t="shared" si="74"/>
        <v>1</v>
      </c>
      <c r="J99" s="90"/>
      <c r="K99" s="90"/>
      <c r="L99" s="90"/>
      <c r="M99" s="90"/>
      <c r="N99" s="91">
        <f t="shared" si="75"/>
        <v>0</v>
      </c>
      <c r="O99" s="90"/>
      <c r="P99" s="90"/>
      <c r="Q99" s="90"/>
      <c r="R99" s="90"/>
      <c r="S99" s="91">
        <f t="shared" si="76"/>
        <v>0</v>
      </c>
      <c r="T99" s="90"/>
      <c r="U99" s="90"/>
      <c r="V99" s="90"/>
      <c r="W99" s="90"/>
      <c r="X99" s="91">
        <f t="shared" si="77"/>
        <v>0</v>
      </c>
      <c r="Y99" s="63">
        <f t="shared" si="78"/>
        <v>0</v>
      </c>
      <c r="Z99" s="63">
        <f t="shared" si="79"/>
        <v>0</v>
      </c>
      <c r="AA99" s="63">
        <f t="shared" si="80"/>
        <v>1</v>
      </c>
      <c r="AB99" s="63">
        <f t="shared" si="81"/>
        <v>0</v>
      </c>
      <c r="AC99" s="93">
        <f t="shared" si="82"/>
        <v>0</v>
      </c>
      <c r="AD99" s="93">
        <f t="shared" si="83"/>
        <v>0</v>
      </c>
    </row>
    <row r="100">
      <c r="A100" s="85" t="s">
        <v>70</v>
      </c>
      <c r="B100" s="86"/>
      <c r="C100" s="87"/>
      <c r="D100" s="88" t="str">
        <f t="shared" si="73"/>
        <v>#DIV/0!</v>
      </c>
      <c r="E100" s="90"/>
      <c r="F100" s="90"/>
      <c r="G100" s="90"/>
      <c r="H100" s="90"/>
      <c r="I100" s="91">
        <f t="shared" si="74"/>
        <v>0</v>
      </c>
      <c r="J100" s="90"/>
      <c r="K100" s="90"/>
      <c r="L100" s="90"/>
      <c r="M100" s="90"/>
      <c r="N100" s="91">
        <f t="shared" si="75"/>
        <v>0</v>
      </c>
      <c r="O100" s="90"/>
      <c r="P100" s="90"/>
      <c r="Q100" s="90"/>
      <c r="R100" s="90"/>
      <c r="S100" s="91">
        <f t="shared" si="76"/>
        <v>0</v>
      </c>
      <c r="T100" s="90"/>
      <c r="U100" s="90"/>
      <c r="V100" s="90"/>
      <c r="W100" s="90"/>
      <c r="X100" s="91">
        <f t="shared" si="77"/>
        <v>0</v>
      </c>
      <c r="Y100" s="63">
        <f t="shared" si="78"/>
        <v>0</v>
      </c>
      <c r="Z100" s="63">
        <f t="shared" si="79"/>
        <v>0</v>
      </c>
      <c r="AA100" s="63">
        <f t="shared" si="80"/>
        <v>0</v>
      </c>
      <c r="AB100" s="63">
        <f t="shared" si="81"/>
        <v>0</v>
      </c>
      <c r="AC100" s="93">
        <f t="shared" si="82"/>
        <v>0</v>
      </c>
      <c r="AD100" s="93">
        <f t="shared" si="83"/>
        <v>0</v>
      </c>
    </row>
    <row r="101">
      <c r="A101" s="85" t="s">
        <v>71</v>
      </c>
      <c r="B101" s="86"/>
      <c r="C101" s="87">
        <v>63.0</v>
      </c>
      <c r="D101" s="88">
        <f t="shared" si="73"/>
        <v>0.01587301587</v>
      </c>
      <c r="E101" s="90"/>
      <c r="F101" s="90" t="s">
        <v>19</v>
      </c>
      <c r="G101" s="90"/>
      <c r="H101" s="90"/>
      <c r="I101" s="91">
        <f t="shared" si="74"/>
        <v>1</v>
      </c>
      <c r="J101" s="90"/>
      <c r="K101" s="90"/>
      <c r="L101" s="90"/>
      <c r="M101" s="90"/>
      <c r="N101" s="91">
        <f t="shared" si="75"/>
        <v>0</v>
      </c>
      <c r="O101" s="90"/>
      <c r="P101" s="90"/>
      <c r="Q101" s="90"/>
      <c r="R101" s="90"/>
      <c r="S101" s="91">
        <f t="shared" si="76"/>
        <v>0</v>
      </c>
      <c r="T101" s="90"/>
      <c r="U101" s="90"/>
      <c r="V101" s="90"/>
      <c r="W101" s="90"/>
      <c r="X101" s="91">
        <f t="shared" si="77"/>
        <v>0</v>
      </c>
      <c r="Y101" s="63">
        <f t="shared" si="78"/>
        <v>0</v>
      </c>
      <c r="Z101" s="63">
        <f t="shared" si="79"/>
        <v>0</v>
      </c>
      <c r="AA101" s="63">
        <f t="shared" si="80"/>
        <v>1</v>
      </c>
      <c r="AB101" s="63">
        <f t="shared" si="81"/>
        <v>0</v>
      </c>
      <c r="AC101" s="93">
        <f t="shared" si="82"/>
        <v>0</v>
      </c>
      <c r="AD101" s="93">
        <f t="shared" si="83"/>
        <v>0</v>
      </c>
    </row>
    <row r="102">
      <c r="A102" s="85" t="s">
        <v>72</v>
      </c>
      <c r="B102" s="86"/>
      <c r="C102" s="87">
        <v>32.0</v>
      </c>
      <c r="D102" s="88">
        <f t="shared" si="73"/>
        <v>0</v>
      </c>
      <c r="E102" s="90"/>
      <c r="F102" s="90"/>
      <c r="G102" s="90"/>
      <c r="H102" s="90"/>
      <c r="I102" s="91">
        <f t="shared" si="74"/>
        <v>0</v>
      </c>
      <c r="J102" s="90"/>
      <c r="K102" s="90"/>
      <c r="L102" s="90"/>
      <c r="M102" s="90"/>
      <c r="N102" s="91">
        <f t="shared" si="75"/>
        <v>0</v>
      </c>
      <c r="O102" s="90"/>
      <c r="P102" s="90"/>
      <c r="Q102" s="90"/>
      <c r="R102" s="90"/>
      <c r="S102" s="91">
        <f t="shared" si="76"/>
        <v>0</v>
      </c>
      <c r="T102" s="90"/>
      <c r="U102" s="90"/>
      <c r="V102" s="90"/>
      <c r="W102" s="90"/>
      <c r="X102" s="91">
        <f t="shared" si="77"/>
        <v>0</v>
      </c>
      <c r="Y102" s="63">
        <f t="shared" si="78"/>
        <v>0</v>
      </c>
      <c r="Z102" s="63">
        <f t="shared" si="79"/>
        <v>0</v>
      </c>
      <c r="AA102" s="63">
        <f t="shared" si="80"/>
        <v>0</v>
      </c>
      <c r="AB102" s="63">
        <f t="shared" si="81"/>
        <v>0</v>
      </c>
      <c r="AC102" s="93">
        <f t="shared" si="82"/>
        <v>0</v>
      </c>
      <c r="AD102" s="93">
        <f t="shared" si="83"/>
        <v>0</v>
      </c>
    </row>
    <row r="103">
      <c r="A103" s="85" t="s">
        <v>73</v>
      </c>
      <c r="B103" s="86"/>
      <c r="C103" s="87">
        <v>16.0</v>
      </c>
      <c r="D103" s="88">
        <f t="shared" si="73"/>
        <v>0</v>
      </c>
      <c r="E103" s="90"/>
      <c r="F103" s="90"/>
      <c r="G103" s="90"/>
      <c r="H103" s="90"/>
      <c r="I103" s="91">
        <f t="shared" si="74"/>
        <v>0</v>
      </c>
      <c r="J103" s="90"/>
      <c r="K103" s="90"/>
      <c r="L103" s="90"/>
      <c r="M103" s="90"/>
      <c r="N103" s="91">
        <f t="shared" si="75"/>
        <v>0</v>
      </c>
      <c r="O103" s="90"/>
      <c r="P103" s="90"/>
      <c r="Q103" s="90"/>
      <c r="R103" s="90"/>
      <c r="S103" s="91">
        <f t="shared" si="76"/>
        <v>0</v>
      </c>
      <c r="T103" s="90"/>
      <c r="U103" s="90"/>
      <c r="V103" s="90"/>
      <c r="W103" s="90"/>
      <c r="X103" s="91">
        <f t="shared" si="77"/>
        <v>0</v>
      </c>
      <c r="Y103" s="63">
        <f t="shared" si="78"/>
        <v>0</v>
      </c>
      <c r="Z103" s="63">
        <f t="shared" si="79"/>
        <v>0</v>
      </c>
      <c r="AA103" s="63">
        <f t="shared" si="80"/>
        <v>0</v>
      </c>
      <c r="AB103" s="63">
        <f t="shared" si="81"/>
        <v>0</v>
      </c>
      <c r="AC103" s="93">
        <f t="shared" si="82"/>
        <v>0</v>
      </c>
      <c r="AD103" s="93">
        <f t="shared" si="83"/>
        <v>0</v>
      </c>
    </row>
    <row r="104">
      <c r="A104" s="85" t="s">
        <v>74</v>
      </c>
      <c r="B104" s="86"/>
      <c r="C104" s="87">
        <v>16.0</v>
      </c>
      <c r="D104" s="88">
        <f t="shared" si="73"/>
        <v>0</v>
      </c>
      <c r="E104" s="90"/>
      <c r="F104" s="90"/>
      <c r="G104" s="90"/>
      <c r="H104" s="90"/>
      <c r="I104" s="91">
        <f t="shared" si="74"/>
        <v>0</v>
      </c>
      <c r="J104" s="90"/>
      <c r="K104" s="90"/>
      <c r="L104" s="90"/>
      <c r="M104" s="90"/>
      <c r="N104" s="91">
        <f t="shared" si="75"/>
        <v>0</v>
      </c>
      <c r="O104" s="90"/>
      <c r="P104" s="90"/>
      <c r="Q104" s="90"/>
      <c r="R104" s="90"/>
      <c r="S104" s="91">
        <f t="shared" si="76"/>
        <v>0</v>
      </c>
      <c r="T104" s="90"/>
      <c r="U104" s="90"/>
      <c r="V104" s="90"/>
      <c r="W104" s="90"/>
      <c r="X104" s="91">
        <f t="shared" si="77"/>
        <v>0</v>
      </c>
      <c r="Y104" s="63">
        <f t="shared" si="78"/>
        <v>0</v>
      </c>
      <c r="Z104" s="63">
        <f t="shared" si="79"/>
        <v>0</v>
      </c>
      <c r="AA104" s="63">
        <f t="shared" si="80"/>
        <v>0</v>
      </c>
      <c r="AB104" s="63">
        <f t="shared" si="81"/>
        <v>0</v>
      </c>
      <c r="AC104" s="93">
        <f t="shared" si="82"/>
        <v>0</v>
      </c>
      <c r="AD104" s="93">
        <f t="shared" si="83"/>
        <v>0</v>
      </c>
    </row>
    <row r="105">
      <c r="A105" s="85" t="s">
        <v>75</v>
      </c>
      <c r="B105" s="86"/>
      <c r="C105" s="87">
        <v>16.0</v>
      </c>
      <c r="D105" s="88">
        <f t="shared" si="73"/>
        <v>0</v>
      </c>
      <c r="E105" s="90"/>
      <c r="F105" s="90"/>
      <c r="G105" s="90"/>
      <c r="H105" s="90"/>
      <c r="I105" s="91">
        <f t="shared" si="74"/>
        <v>0</v>
      </c>
      <c r="J105" s="90"/>
      <c r="K105" s="90"/>
      <c r="L105" s="90"/>
      <c r="M105" s="90"/>
      <c r="N105" s="91">
        <f t="shared" si="75"/>
        <v>0</v>
      </c>
      <c r="O105" s="90"/>
      <c r="P105" s="90"/>
      <c r="Q105" s="90"/>
      <c r="R105" s="90"/>
      <c r="S105" s="91">
        <f t="shared" si="76"/>
        <v>0</v>
      </c>
      <c r="T105" s="90"/>
      <c r="U105" s="90"/>
      <c r="V105" s="90"/>
      <c r="W105" s="90"/>
      <c r="X105" s="91">
        <f t="shared" si="77"/>
        <v>0</v>
      </c>
      <c r="Y105" s="63">
        <f t="shared" si="78"/>
        <v>0</v>
      </c>
      <c r="Z105" s="63">
        <f t="shared" si="79"/>
        <v>0</v>
      </c>
      <c r="AA105" s="63">
        <f t="shared" si="80"/>
        <v>0</v>
      </c>
      <c r="AB105" s="63">
        <f t="shared" si="81"/>
        <v>0</v>
      </c>
      <c r="AC105" s="93">
        <f t="shared" si="82"/>
        <v>0</v>
      </c>
      <c r="AD105" s="93">
        <f t="shared" si="83"/>
        <v>0</v>
      </c>
    </row>
    <row r="106">
      <c r="A106" s="85" t="s">
        <v>76</v>
      </c>
      <c r="B106" s="86"/>
      <c r="C106" s="87">
        <v>49.0</v>
      </c>
      <c r="D106" s="88">
        <f t="shared" si="73"/>
        <v>0</v>
      </c>
      <c r="E106" s="90"/>
      <c r="F106" s="90"/>
      <c r="G106" s="90"/>
      <c r="H106" s="90"/>
      <c r="I106" s="91">
        <f t="shared" si="74"/>
        <v>0</v>
      </c>
      <c r="J106" s="90"/>
      <c r="K106" s="90"/>
      <c r="L106" s="90"/>
      <c r="M106" s="90"/>
      <c r="N106" s="91">
        <f t="shared" si="75"/>
        <v>0</v>
      </c>
      <c r="O106" s="90"/>
      <c r="P106" s="90"/>
      <c r="Q106" s="90"/>
      <c r="R106" s="90"/>
      <c r="S106" s="91">
        <f t="shared" si="76"/>
        <v>0</v>
      </c>
      <c r="T106" s="90"/>
      <c r="U106" s="90"/>
      <c r="V106" s="90"/>
      <c r="W106" s="90"/>
      <c r="X106" s="91">
        <f t="shared" si="77"/>
        <v>0</v>
      </c>
      <c r="Y106" s="63">
        <f t="shared" si="78"/>
        <v>0</v>
      </c>
      <c r="Z106" s="63">
        <f t="shared" si="79"/>
        <v>0</v>
      </c>
      <c r="AA106" s="63">
        <f t="shared" si="80"/>
        <v>0</v>
      </c>
      <c r="AB106" s="63">
        <f t="shared" si="81"/>
        <v>0</v>
      </c>
      <c r="AC106" s="93">
        <f t="shared" si="82"/>
        <v>0</v>
      </c>
      <c r="AD106" s="93">
        <f t="shared" si="83"/>
        <v>0</v>
      </c>
    </row>
    <row r="107">
      <c r="A107" s="94"/>
      <c r="B107" s="86"/>
      <c r="C107" s="87"/>
      <c r="D107" s="88" t="str">
        <f t="shared" si="73"/>
        <v>#DIV/0!</v>
      </c>
      <c r="E107" s="90"/>
      <c r="F107" s="90"/>
      <c r="G107" s="90"/>
      <c r="H107" s="90"/>
      <c r="I107" s="91">
        <f t="shared" si="74"/>
        <v>0</v>
      </c>
      <c r="J107" s="90"/>
      <c r="K107" s="90"/>
      <c r="L107" s="90"/>
      <c r="M107" s="90"/>
      <c r="N107" s="91">
        <f t="shared" si="75"/>
        <v>0</v>
      </c>
      <c r="O107" s="90"/>
      <c r="P107" s="90"/>
      <c r="Q107" s="90"/>
      <c r="R107" s="90"/>
      <c r="S107" s="91">
        <f t="shared" si="76"/>
        <v>0</v>
      </c>
      <c r="T107" s="90"/>
      <c r="U107" s="90"/>
      <c r="V107" s="90"/>
      <c r="W107" s="90"/>
      <c r="X107" s="91">
        <f t="shared" si="77"/>
        <v>0</v>
      </c>
      <c r="Y107" s="63">
        <f t="shared" si="78"/>
        <v>0</v>
      </c>
      <c r="Z107" s="63">
        <f t="shared" si="79"/>
        <v>0</v>
      </c>
      <c r="AA107" s="63">
        <f t="shared" si="80"/>
        <v>0</v>
      </c>
      <c r="AB107" s="63">
        <f t="shared" si="81"/>
        <v>0</v>
      </c>
      <c r="AC107" s="93">
        <f t="shared" si="82"/>
        <v>0</v>
      </c>
      <c r="AD107" s="93">
        <f t="shared" si="83"/>
        <v>0</v>
      </c>
    </row>
    <row r="108">
      <c r="A108" s="94"/>
      <c r="B108" s="86"/>
      <c r="C108" s="87"/>
      <c r="D108" s="88" t="str">
        <f t="shared" si="73"/>
        <v>#DIV/0!</v>
      </c>
      <c r="E108" s="90"/>
      <c r="F108" s="90"/>
      <c r="G108" s="90"/>
      <c r="H108" s="90"/>
      <c r="I108" s="91">
        <f t="shared" si="74"/>
        <v>0</v>
      </c>
      <c r="J108" s="90"/>
      <c r="K108" s="90"/>
      <c r="L108" s="90"/>
      <c r="M108" s="90"/>
      <c r="N108" s="91">
        <f t="shared" si="75"/>
        <v>0</v>
      </c>
      <c r="O108" s="90"/>
      <c r="P108" s="90"/>
      <c r="Q108" s="90"/>
      <c r="R108" s="90"/>
      <c r="S108" s="91">
        <f t="shared" si="76"/>
        <v>0</v>
      </c>
      <c r="T108" s="90"/>
      <c r="U108" s="90"/>
      <c r="V108" s="90"/>
      <c r="W108" s="90"/>
      <c r="X108" s="91">
        <f t="shared" si="77"/>
        <v>0</v>
      </c>
      <c r="Y108" s="63">
        <f t="shared" si="78"/>
        <v>0</v>
      </c>
      <c r="Z108" s="63">
        <f t="shared" si="79"/>
        <v>0</v>
      </c>
      <c r="AA108" s="63">
        <f t="shared" si="80"/>
        <v>0</v>
      </c>
      <c r="AB108" s="63">
        <f t="shared" si="81"/>
        <v>0</v>
      </c>
      <c r="AC108" s="93">
        <f t="shared" si="82"/>
        <v>0</v>
      </c>
      <c r="AD108" s="93">
        <f t="shared" si="83"/>
        <v>0</v>
      </c>
    </row>
    <row r="109">
      <c r="A109" s="94"/>
      <c r="B109" s="86"/>
      <c r="C109" s="87"/>
      <c r="D109" s="88" t="str">
        <f t="shared" si="73"/>
        <v>#DIV/0!</v>
      </c>
      <c r="E109" s="90"/>
      <c r="F109" s="90"/>
      <c r="G109" s="90"/>
      <c r="H109" s="90"/>
      <c r="I109" s="91">
        <f t="shared" si="74"/>
        <v>0</v>
      </c>
      <c r="J109" s="90"/>
      <c r="K109" s="90"/>
      <c r="L109" s="90"/>
      <c r="M109" s="90"/>
      <c r="N109" s="91">
        <f t="shared" si="75"/>
        <v>0</v>
      </c>
      <c r="O109" s="90"/>
      <c r="P109" s="90"/>
      <c r="Q109" s="90"/>
      <c r="R109" s="90"/>
      <c r="S109" s="91">
        <f t="shared" si="76"/>
        <v>0</v>
      </c>
      <c r="T109" s="90"/>
      <c r="U109" s="90"/>
      <c r="V109" s="90"/>
      <c r="W109" s="90"/>
      <c r="X109" s="91">
        <f t="shared" si="77"/>
        <v>0</v>
      </c>
      <c r="Y109" s="63">
        <f t="shared" si="78"/>
        <v>0</v>
      </c>
      <c r="Z109" s="63">
        <f t="shared" si="79"/>
        <v>0</v>
      </c>
      <c r="AA109" s="63">
        <f t="shared" si="80"/>
        <v>0</v>
      </c>
      <c r="AB109" s="63">
        <f t="shared" si="81"/>
        <v>0</v>
      </c>
      <c r="AC109" s="93">
        <f t="shared" si="82"/>
        <v>0</v>
      </c>
      <c r="AD109" s="93">
        <f t="shared" si="83"/>
        <v>0</v>
      </c>
    </row>
    <row r="110">
      <c r="A110" s="97"/>
      <c r="B110" s="98"/>
      <c r="C110" s="99"/>
      <c r="D110" s="100"/>
      <c r="E110" s="101"/>
      <c r="F110" s="101"/>
      <c r="G110" s="101"/>
      <c r="H110" s="101"/>
      <c r="I110" s="102">
        <f>SUM(I97:I109)</f>
        <v>2</v>
      </c>
      <c r="J110" s="101"/>
      <c r="K110" s="101"/>
      <c r="L110" s="101"/>
      <c r="M110" s="101"/>
      <c r="N110" s="102">
        <f>SUM(N97:N109)</f>
        <v>0</v>
      </c>
      <c r="O110" s="101"/>
      <c r="P110" s="101"/>
      <c r="Q110" s="101"/>
      <c r="R110" s="101"/>
      <c r="S110" s="102">
        <f>SUM(S97:S109)</f>
        <v>0</v>
      </c>
      <c r="T110" s="101"/>
      <c r="U110" s="101"/>
      <c r="V110" s="101"/>
      <c r="W110" s="101"/>
      <c r="X110" s="102">
        <f t="shared" ref="X110:AD110" si="84">SUM(X97:X109)</f>
        <v>0</v>
      </c>
      <c r="Y110" s="103">
        <f t="shared" si="84"/>
        <v>0</v>
      </c>
      <c r="Z110" s="103">
        <f t="shared" si="84"/>
        <v>0</v>
      </c>
      <c r="AA110" s="103">
        <f t="shared" si="84"/>
        <v>2</v>
      </c>
      <c r="AB110" s="103">
        <f t="shared" si="84"/>
        <v>0</v>
      </c>
      <c r="AC110" s="103">
        <f t="shared" si="84"/>
        <v>0</v>
      </c>
      <c r="AD110" s="103">
        <f t="shared" si="84"/>
        <v>0</v>
      </c>
    </row>
  </sheetData>
  <mergeCells count="22">
    <mergeCell ref="A1:B1"/>
    <mergeCell ref="A6:B6"/>
    <mergeCell ref="A21:B21"/>
    <mergeCell ref="A36:B36"/>
    <mergeCell ref="A51:B51"/>
    <mergeCell ref="A66:B66"/>
    <mergeCell ref="A81:B81"/>
    <mergeCell ref="A96:B96"/>
    <mergeCell ref="E6:X6"/>
    <mergeCell ref="E21:X21"/>
    <mergeCell ref="E36:X36"/>
    <mergeCell ref="E51:X51"/>
    <mergeCell ref="E66:X66"/>
    <mergeCell ref="E81:X81"/>
    <mergeCell ref="E96:X96"/>
    <mergeCell ref="W1:AD2"/>
    <mergeCell ref="A3:D3"/>
    <mergeCell ref="E3:I3"/>
    <mergeCell ref="J3:N3"/>
    <mergeCell ref="O3:S3"/>
    <mergeCell ref="T3:X3"/>
    <mergeCell ref="Y3:AD3"/>
  </mergeCells>
  <conditionalFormatting sqref="D7:D19 D22:D34 D37:D49 D52:D65 D67:D79 D82:D94 D97:D109">
    <cfRule type="cellIs" dxfId="0" priority="1" operator="greaterThan">
      <formula>"10%"</formula>
    </cfRule>
  </conditionalFormatting>
  <dataValidations>
    <dataValidation type="list" allowBlank="1" showErrorMessage="1" sqref="E7:H19 J7:M19 O7:R19 T7:W19 E22:H34 J22:M34 O22:R34 T22:W34 E37:H49 J37:M49 O37:R49 T37:W49 E52:H64 J52:M64 O52:R64 T52:W64 E67:H79 J67:M79 O67:R79 T67:W79 E82:H94 J82:M94 O82:R94 T82:W94 E97:H109 J97:M109 O97:R109 T97:W109">
      <formula1>"ф,р,а,п,к,с"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4.75"/>
    <col customWidth="1" min="2" max="2" width="5.38"/>
    <col customWidth="1" min="3" max="3" width="8.5"/>
    <col customWidth="1" min="5" max="8" width="8.63"/>
    <col customWidth="1" min="9" max="9" width="5.13"/>
    <col customWidth="1" min="10" max="13" width="8.63"/>
    <col customWidth="1" min="14" max="14" width="5.13"/>
    <col customWidth="1" min="15" max="18" width="8.63"/>
    <col customWidth="1" min="19" max="19" width="5.0"/>
    <col customWidth="1" min="20" max="23" width="8.63"/>
    <col customWidth="1" min="24" max="24" width="5.0"/>
    <col customWidth="1" min="25" max="30" width="4.0"/>
  </cols>
  <sheetData>
    <row r="1" ht="37.5" customHeight="1">
      <c r="A1" s="49" t="s">
        <v>46</v>
      </c>
      <c r="B1" s="2"/>
      <c r="C1" s="50"/>
      <c r="D1" s="51" t="s">
        <v>47</v>
      </c>
      <c r="E1" s="52" t="s">
        <v>17</v>
      </c>
      <c r="F1" s="52" t="s">
        <v>18</v>
      </c>
      <c r="G1" s="52" t="s">
        <v>19</v>
      </c>
      <c r="H1" s="52" t="s">
        <v>20</v>
      </c>
      <c r="I1" s="52" t="s">
        <v>21</v>
      </c>
      <c r="J1" s="52" t="s">
        <v>22</v>
      </c>
      <c r="K1" s="53"/>
      <c r="L1" s="53"/>
      <c r="M1" s="53"/>
      <c r="N1" s="53"/>
      <c r="O1" s="53"/>
      <c r="P1" s="53"/>
      <c r="Q1" s="54"/>
      <c r="R1" s="54"/>
      <c r="S1" s="55"/>
      <c r="T1" s="55"/>
      <c r="U1" s="55"/>
      <c r="V1" s="55"/>
      <c r="W1" s="56" t="s">
        <v>48</v>
      </c>
    </row>
    <row r="2" ht="102.75" customHeight="1">
      <c r="A2" s="57" t="s">
        <v>83</v>
      </c>
      <c r="B2" s="58">
        <v>6.0</v>
      </c>
      <c r="C2" s="59"/>
      <c r="D2" s="59"/>
      <c r="E2" s="60" t="s">
        <v>23</v>
      </c>
      <c r="F2" s="61" t="s">
        <v>24</v>
      </c>
      <c r="G2" s="61" t="s">
        <v>25</v>
      </c>
      <c r="H2" s="60" t="s">
        <v>26</v>
      </c>
      <c r="I2" s="61" t="s">
        <v>27</v>
      </c>
      <c r="J2" s="61" t="s">
        <v>28</v>
      </c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62"/>
      <c r="X2" s="62"/>
      <c r="Y2" s="62"/>
      <c r="Z2" s="62"/>
      <c r="AA2" s="62"/>
      <c r="AB2" s="62"/>
      <c r="AC2" s="62"/>
      <c r="AD2" s="62"/>
    </row>
    <row r="3">
      <c r="A3" s="63" t="s">
        <v>50</v>
      </c>
      <c r="B3" s="30"/>
      <c r="C3" s="30"/>
      <c r="D3" s="2"/>
      <c r="E3" s="64" t="s">
        <v>51</v>
      </c>
      <c r="F3" s="30"/>
      <c r="G3" s="30"/>
      <c r="H3" s="30"/>
      <c r="I3" s="2"/>
      <c r="J3" s="64" t="s">
        <v>52</v>
      </c>
      <c r="K3" s="30"/>
      <c r="L3" s="30"/>
      <c r="M3" s="30"/>
      <c r="N3" s="2"/>
      <c r="O3" s="64" t="s">
        <v>53</v>
      </c>
      <c r="P3" s="30"/>
      <c r="Q3" s="30"/>
      <c r="R3" s="30"/>
      <c r="S3" s="2"/>
      <c r="T3" s="64" t="s">
        <v>54</v>
      </c>
      <c r="U3" s="30"/>
      <c r="V3" s="30"/>
      <c r="W3" s="30"/>
      <c r="X3" s="2"/>
      <c r="Y3" s="65" t="s">
        <v>55</v>
      </c>
      <c r="Z3" s="30"/>
      <c r="AA3" s="30"/>
      <c r="AB3" s="30"/>
      <c r="AC3" s="30"/>
      <c r="AD3" s="2"/>
    </row>
    <row r="4" ht="88.5" customHeight="1">
      <c r="A4" s="66" t="s">
        <v>56</v>
      </c>
      <c r="B4" s="67" t="s">
        <v>57</v>
      </c>
      <c r="C4" s="68" t="s">
        <v>58</v>
      </c>
      <c r="D4" s="69" t="s">
        <v>59</v>
      </c>
      <c r="E4" s="70" t="s">
        <v>60</v>
      </c>
      <c r="F4" s="71" t="s">
        <v>61</v>
      </c>
      <c r="G4" s="71" t="s">
        <v>62</v>
      </c>
      <c r="H4" s="71" t="s">
        <v>63</v>
      </c>
      <c r="I4" s="72" t="s">
        <v>64</v>
      </c>
      <c r="J4" s="71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71" t="s">
        <v>60</v>
      </c>
      <c r="P4" s="71" t="s">
        <v>61</v>
      </c>
      <c r="Q4" s="71" t="s">
        <v>62</v>
      </c>
      <c r="R4" s="71" t="s">
        <v>63</v>
      </c>
      <c r="S4" s="72" t="s">
        <v>64</v>
      </c>
      <c r="T4" s="71" t="s">
        <v>60</v>
      </c>
      <c r="U4" s="71" t="s">
        <v>61</v>
      </c>
      <c r="V4" s="71" t="s">
        <v>62</v>
      </c>
      <c r="W4" s="71" t="s">
        <v>63</v>
      </c>
      <c r="X4" s="72" t="s">
        <v>64</v>
      </c>
      <c r="Y4" s="73" t="s">
        <v>23</v>
      </c>
      <c r="Z4" s="74" t="s">
        <v>24</v>
      </c>
      <c r="AA4" s="74" t="s">
        <v>25</v>
      </c>
      <c r="AB4" s="74" t="s">
        <v>26</v>
      </c>
      <c r="AC4" s="75" t="s">
        <v>27</v>
      </c>
      <c r="AD4" s="73" t="s">
        <v>28</v>
      </c>
    </row>
    <row r="5">
      <c r="A5" s="76" t="s">
        <v>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</row>
    <row r="6">
      <c r="A6" s="79" t="s">
        <v>85</v>
      </c>
      <c r="B6" s="2"/>
      <c r="C6" s="80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54"/>
      <c r="Z6" s="54"/>
      <c r="AA6" s="54"/>
      <c r="AB6" s="54"/>
      <c r="AC6" s="83"/>
      <c r="AD6" s="84"/>
    </row>
    <row r="7">
      <c r="A7" s="85" t="s">
        <v>67</v>
      </c>
      <c r="B7" s="86"/>
      <c r="C7" s="87">
        <v>80.0</v>
      </c>
      <c r="D7" s="88">
        <f t="shared" ref="D7:D19" si="1">(I7+N7+S7+X7)/C7</f>
        <v>0.05</v>
      </c>
      <c r="E7" s="89"/>
      <c r="F7" s="90"/>
      <c r="G7" s="90" t="s">
        <v>19</v>
      </c>
      <c r="H7" s="90"/>
      <c r="I7" s="91">
        <f t="shared" ref="I7:I19" si="2">COUNTA(E7:H7)</f>
        <v>1</v>
      </c>
      <c r="J7" s="92"/>
      <c r="K7" s="90"/>
      <c r="L7" s="90" t="s">
        <v>19</v>
      </c>
      <c r="M7" s="90"/>
      <c r="N7" s="91">
        <f t="shared" ref="N7:N19" si="3">COUNTA(J7:M7)</f>
        <v>1</v>
      </c>
      <c r="O7" s="92"/>
      <c r="P7" s="90" t="s">
        <v>20</v>
      </c>
      <c r="Q7" s="90"/>
      <c r="R7" s="90"/>
      <c r="S7" s="91">
        <f t="shared" ref="S7:S19" si="4">COUNTA(O7:R7)</f>
        <v>1</v>
      </c>
      <c r="T7" s="92"/>
      <c r="U7" s="90"/>
      <c r="V7" s="90" t="s">
        <v>19</v>
      </c>
      <c r="W7" s="90"/>
      <c r="X7" s="91">
        <f t="shared" ref="X7:X19" si="5">COUNTA(T7:W7)</f>
        <v>1</v>
      </c>
      <c r="Y7" s="63">
        <f t="shared" ref="Y7:Y19" si="6">COUNTIF(E7:X7,$E$1)</f>
        <v>0</v>
      </c>
      <c r="Z7" s="63">
        <f t="shared" ref="Z7:Z19" si="7">COUNTIF(E7:X7,$F$1)</f>
        <v>0</v>
      </c>
      <c r="AA7" s="63">
        <f t="shared" ref="AA7:AA19" si="8">COUNTIF(E7:X7,$G$1)</f>
        <v>3</v>
      </c>
      <c r="AB7" s="63">
        <f t="shared" ref="AB7:AB19" si="9">COUNTIF(E7:X7,$H$1)</f>
        <v>1</v>
      </c>
      <c r="AC7" s="93">
        <f t="shared" ref="AC7:AC19" si="10">COUNTIF(E7:X7,$I$1)</f>
        <v>0</v>
      </c>
      <c r="AD7" s="93">
        <f t="shared" ref="AD7:AD19" si="11">COUNTIF(E7:X7,$J$1)</f>
        <v>0</v>
      </c>
    </row>
    <row r="8">
      <c r="A8" s="85" t="s">
        <v>68</v>
      </c>
      <c r="B8" s="86"/>
      <c r="C8" s="87">
        <v>17.0</v>
      </c>
      <c r="D8" s="88">
        <f t="shared" si="1"/>
        <v>0.05882352941</v>
      </c>
      <c r="E8" s="90"/>
      <c r="F8" s="90"/>
      <c r="G8" s="90"/>
      <c r="H8" s="90"/>
      <c r="I8" s="91">
        <f t="shared" si="2"/>
        <v>0</v>
      </c>
      <c r="J8" s="90"/>
      <c r="K8" s="90"/>
      <c r="L8" s="90"/>
      <c r="M8" s="90"/>
      <c r="N8" s="91">
        <f t="shared" si="3"/>
        <v>0</v>
      </c>
      <c r="O8" s="90"/>
      <c r="P8" s="90"/>
      <c r="Q8" s="90"/>
      <c r="R8" s="90"/>
      <c r="S8" s="91">
        <f t="shared" si="4"/>
        <v>0</v>
      </c>
      <c r="T8" s="90"/>
      <c r="U8" s="90"/>
      <c r="V8" s="90" t="s">
        <v>19</v>
      </c>
      <c r="W8" s="90"/>
      <c r="X8" s="91">
        <f t="shared" si="5"/>
        <v>1</v>
      </c>
      <c r="Y8" s="63">
        <f t="shared" si="6"/>
        <v>0</v>
      </c>
      <c r="Z8" s="63">
        <f t="shared" si="7"/>
        <v>0</v>
      </c>
      <c r="AA8" s="63">
        <f t="shared" si="8"/>
        <v>1</v>
      </c>
      <c r="AB8" s="63">
        <f t="shared" si="9"/>
        <v>0</v>
      </c>
      <c r="AC8" s="93">
        <f t="shared" si="10"/>
        <v>0</v>
      </c>
      <c r="AD8" s="93">
        <f t="shared" si="11"/>
        <v>0</v>
      </c>
    </row>
    <row r="9">
      <c r="A9" s="85" t="s">
        <v>69</v>
      </c>
      <c r="B9" s="86"/>
      <c r="C9" s="87">
        <v>64.0</v>
      </c>
      <c r="D9" s="88">
        <f t="shared" si="1"/>
        <v>0.046875</v>
      </c>
      <c r="E9" s="90"/>
      <c r="F9" s="90"/>
      <c r="G9" s="90"/>
      <c r="H9" s="90" t="s">
        <v>20</v>
      </c>
      <c r="I9" s="91">
        <f t="shared" si="2"/>
        <v>1</v>
      </c>
      <c r="J9" s="90"/>
      <c r="K9" s="90"/>
      <c r="L9" s="90"/>
      <c r="M9" s="90" t="s">
        <v>20</v>
      </c>
      <c r="N9" s="91">
        <f t="shared" si="3"/>
        <v>1</v>
      </c>
      <c r="O9" s="90"/>
      <c r="P9" s="90"/>
      <c r="Q9" s="90"/>
      <c r="R9" s="90"/>
      <c r="S9" s="91">
        <f t="shared" si="4"/>
        <v>0</v>
      </c>
      <c r="T9" s="90"/>
      <c r="U9" s="90"/>
      <c r="V9" s="90"/>
      <c r="W9" s="90" t="s">
        <v>20</v>
      </c>
      <c r="X9" s="91">
        <f t="shared" si="5"/>
        <v>1</v>
      </c>
      <c r="Y9" s="63">
        <f t="shared" si="6"/>
        <v>0</v>
      </c>
      <c r="Z9" s="63">
        <f t="shared" si="7"/>
        <v>0</v>
      </c>
      <c r="AA9" s="63">
        <f t="shared" si="8"/>
        <v>0</v>
      </c>
      <c r="AB9" s="63">
        <f t="shared" si="9"/>
        <v>3</v>
      </c>
      <c r="AC9" s="93">
        <f t="shared" si="10"/>
        <v>0</v>
      </c>
      <c r="AD9" s="93">
        <f t="shared" si="11"/>
        <v>0</v>
      </c>
    </row>
    <row r="10">
      <c r="A10" s="85" t="s">
        <v>70</v>
      </c>
      <c r="B10" s="86"/>
      <c r="C10" s="87"/>
      <c r="D10" s="88" t="str">
        <f t="shared" si="1"/>
        <v>#DIV/0!</v>
      </c>
      <c r="E10" s="90"/>
      <c r="F10" s="90"/>
      <c r="G10" s="90"/>
      <c r="H10" s="90"/>
      <c r="I10" s="91">
        <f t="shared" si="2"/>
        <v>0</v>
      </c>
      <c r="J10" s="90"/>
      <c r="K10" s="90"/>
      <c r="L10" s="90"/>
      <c r="M10" s="90"/>
      <c r="N10" s="91">
        <f t="shared" si="3"/>
        <v>0</v>
      </c>
      <c r="O10" s="90"/>
      <c r="P10" s="90"/>
      <c r="Q10" s="90"/>
      <c r="R10" s="90"/>
      <c r="S10" s="91">
        <f t="shared" si="4"/>
        <v>0</v>
      </c>
      <c r="T10" s="90"/>
      <c r="U10" s="90"/>
      <c r="V10" s="90"/>
      <c r="W10" s="90"/>
      <c r="X10" s="91">
        <f t="shared" si="5"/>
        <v>0</v>
      </c>
      <c r="Y10" s="63">
        <f t="shared" si="6"/>
        <v>0</v>
      </c>
      <c r="Z10" s="63">
        <f t="shared" si="7"/>
        <v>0</v>
      </c>
      <c r="AA10" s="63">
        <f t="shared" si="8"/>
        <v>0</v>
      </c>
      <c r="AB10" s="63">
        <f t="shared" si="9"/>
        <v>0</v>
      </c>
      <c r="AC10" s="93">
        <f t="shared" si="10"/>
        <v>0</v>
      </c>
      <c r="AD10" s="93">
        <f t="shared" si="11"/>
        <v>0</v>
      </c>
    </row>
    <row r="11">
      <c r="A11" s="85" t="s">
        <v>71</v>
      </c>
      <c r="B11" s="86"/>
      <c r="C11" s="87">
        <v>64.0</v>
      </c>
      <c r="D11" s="88">
        <f t="shared" si="1"/>
        <v>0.046875</v>
      </c>
      <c r="E11" s="90"/>
      <c r="F11" s="90"/>
      <c r="G11" s="90" t="s">
        <v>19</v>
      </c>
      <c r="H11" s="90"/>
      <c r="I11" s="91">
        <f t="shared" si="2"/>
        <v>1</v>
      </c>
      <c r="J11" s="90"/>
      <c r="K11" s="90"/>
      <c r="L11" s="90" t="s">
        <v>19</v>
      </c>
      <c r="M11" s="90"/>
      <c r="N11" s="91">
        <f t="shared" si="3"/>
        <v>1</v>
      </c>
      <c r="O11" s="90"/>
      <c r="P11" s="90"/>
      <c r="Q11" s="90"/>
      <c r="R11" s="90"/>
      <c r="S11" s="91">
        <f t="shared" si="4"/>
        <v>0</v>
      </c>
      <c r="T11" s="90"/>
      <c r="U11" s="90"/>
      <c r="V11" s="90" t="s">
        <v>19</v>
      </c>
      <c r="W11" s="90"/>
      <c r="X11" s="91">
        <f t="shared" si="5"/>
        <v>1</v>
      </c>
      <c r="Y11" s="63">
        <f t="shared" si="6"/>
        <v>0</v>
      </c>
      <c r="Z11" s="63">
        <f t="shared" si="7"/>
        <v>0</v>
      </c>
      <c r="AA11" s="63">
        <f t="shared" si="8"/>
        <v>3</v>
      </c>
      <c r="AB11" s="63">
        <f t="shared" si="9"/>
        <v>0</v>
      </c>
      <c r="AC11" s="93">
        <f t="shared" si="10"/>
        <v>0</v>
      </c>
      <c r="AD11" s="93">
        <f t="shared" si="11"/>
        <v>0</v>
      </c>
    </row>
    <row r="12">
      <c r="A12" s="85" t="s">
        <v>72</v>
      </c>
      <c r="B12" s="86"/>
      <c r="C12" s="87">
        <v>32.0</v>
      </c>
      <c r="D12" s="88">
        <f t="shared" si="1"/>
        <v>0</v>
      </c>
      <c r="E12" s="90"/>
      <c r="F12" s="90"/>
      <c r="G12" s="90"/>
      <c r="H12" s="90"/>
      <c r="I12" s="91">
        <f t="shared" si="2"/>
        <v>0</v>
      </c>
      <c r="J12" s="90"/>
      <c r="K12" s="90"/>
      <c r="L12" s="90"/>
      <c r="M12" s="90"/>
      <c r="N12" s="91">
        <f t="shared" si="3"/>
        <v>0</v>
      </c>
      <c r="O12" s="90"/>
      <c r="P12" s="90"/>
      <c r="Q12" s="90"/>
      <c r="R12" s="90"/>
      <c r="S12" s="91">
        <f t="shared" si="4"/>
        <v>0</v>
      </c>
      <c r="T12" s="90"/>
      <c r="U12" s="90"/>
      <c r="V12" s="90"/>
      <c r="W12" s="90"/>
      <c r="X12" s="91">
        <f t="shared" si="5"/>
        <v>0</v>
      </c>
      <c r="Y12" s="63">
        <f t="shared" si="6"/>
        <v>0</v>
      </c>
      <c r="Z12" s="63">
        <f t="shared" si="7"/>
        <v>0</v>
      </c>
      <c r="AA12" s="63">
        <f t="shared" si="8"/>
        <v>0</v>
      </c>
      <c r="AB12" s="63">
        <f t="shared" si="9"/>
        <v>0</v>
      </c>
      <c r="AC12" s="93">
        <f t="shared" si="10"/>
        <v>0</v>
      </c>
      <c r="AD12" s="93">
        <f t="shared" si="11"/>
        <v>0</v>
      </c>
    </row>
    <row r="13">
      <c r="A13" s="85" t="s">
        <v>73</v>
      </c>
      <c r="B13" s="86"/>
      <c r="C13" s="87">
        <v>16.0</v>
      </c>
      <c r="D13" s="88">
        <f t="shared" si="1"/>
        <v>0</v>
      </c>
      <c r="E13" s="90"/>
      <c r="F13" s="90"/>
      <c r="G13" s="90"/>
      <c r="H13" s="90"/>
      <c r="I13" s="91">
        <f t="shared" si="2"/>
        <v>0</v>
      </c>
      <c r="J13" s="90"/>
      <c r="K13" s="90"/>
      <c r="L13" s="90"/>
      <c r="M13" s="90"/>
      <c r="N13" s="91">
        <f t="shared" si="3"/>
        <v>0</v>
      </c>
      <c r="O13" s="90"/>
      <c r="P13" s="90"/>
      <c r="Q13" s="90"/>
      <c r="R13" s="90"/>
      <c r="S13" s="91">
        <f t="shared" si="4"/>
        <v>0</v>
      </c>
      <c r="T13" s="90"/>
      <c r="U13" s="90"/>
      <c r="V13" s="90"/>
      <c r="W13" s="90"/>
      <c r="X13" s="91">
        <f t="shared" si="5"/>
        <v>0</v>
      </c>
      <c r="Y13" s="63">
        <f t="shared" si="6"/>
        <v>0</v>
      </c>
      <c r="Z13" s="63">
        <f t="shared" si="7"/>
        <v>0</v>
      </c>
      <c r="AA13" s="63">
        <f t="shared" si="8"/>
        <v>0</v>
      </c>
      <c r="AB13" s="63">
        <f t="shared" si="9"/>
        <v>0</v>
      </c>
      <c r="AC13" s="93">
        <f t="shared" si="10"/>
        <v>0</v>
      </c>
      <c r="AD13" s="93">
        <f t="shared" si="11"/>
        <v>0</v>
      </c>
    </row>
    <row r="14">
      <c r="A14" s="85" t="s">
        <v>74</v>
      </c>
      <c r="B14" s="86"/>
      <c r="C14" s="87">
        <v>16.0</v>
      </c>
      <c r="D14" s="88">
        <f t="shared" si="1"/>
        <v>0</v>
      </c>
      <c r="E14" s="90"/>
      <c r="F14" s="90"/>
      <c r="G14" s="90"/>
      <c r="H14" s="90"/>
      <c r="I14" s="91">
        <f t="shared" si="2"/>
        <v>0</v>
      </c>
      <c r="J14" s="90"/>
      <c r="K14" s="90"/>
      <c r="L14" s="90"/>
      <c r="M14" s="90"/>
      <c r="N14" s="91">
        <f t="shared" si="3"/>
        <v>0</v>
      </c>
      <c r="O14" s="90"/>
      <c r="P14" s="90"/>
      <c r="Q14" s="90"/>
      <c r="R14" s="90"/>
      <c r="S14" s="91">
        <f t="shared" si="4"/>
        <v>0</v>
      </c>
      <c r="T14" s="90"/>
      <c r="U14" s="90"/>
      <c r="V14" s="90"/>
      <c r="W14" s="90"/>
      <c r="X14" s="91">
        <f t="shared" si="5"/>
        <v>0</v>
      </c>
      <c r="Y14" s="63">
        <f t="shared" si="6"/>
        <v>0</v>
      </c>
      <c r="Z14" s="63">
        <f t="shared" si="7"/>
        <v>0</v>
      </c>
      <c r="AA14" s="63">
        <f t="shared" si="8"/>
        <v>0</v>
      </c>
      <c r="AB14" s="63">
        <f t="shared" si="9"/>
        <v>0</v>
      </c>
      <c r="AC14" s="93">
        <f t="shared" si="10"/>
        <v>0</v>
      </c>
      <c r="AD14" s="93">
        <f t="shared" si="11"/>
        <v>0</v>
      </c>
    </row>
    <row r="15">
      <c r="A15" s="85" t="s">
        <v>75</v>
      </c>
      <c r="B15" s="86"/>
      <c r="C15" s="87">
        <v>16.0</v>
      </c>
      <c r="D15" s="88">
        <f t="shared" si="1"/>
        <v>0</v>
      </c>
      <c r="E15" s="90"/>
      <c r="F15" s="90"/>
      <c r="G15" s="90"/>
      <c r="H15" s="90"/>
      <c r="I15" s="91">
        <f t="shared" si="2"/>
        <v>0</v>
      </c>
      <c r="J15" s="90"/>
      <c r="K15" s="90"/>
      <c r="L15" s="90"/>
      <c r="M15" s="90"/>
      <c r="N15" s="91">
        <f t="shared" si="3"/>
        <v>0</v>
      </c>
      <c r="O15" s="90"/>
      <c r="P15" s="90"/>
      <c r="Q15" s="90"/>
      <c r="R15" s="90"/>
      <c r="S15" s="91">
        <f t="shared" si="4"/>
        <v>0</v>
      </c>
      <c r="T15" s="90"/>
      <c r="U15" s="90"/>
      <c r="V15" s="90"/>
      <c r="W15" s="90"/>
      <c r="X15" s="91">
        <f t="shared" si="5"/>
        <v>0</v>
      </c>
      <c r="Y15" s="63">
        <f t="shared" si="6"/>
        <v>0</v>
      </c>
      <c r="Z15" s="63">
        <f t="shared" si="7"/>
        <v>0</v>
      </c>
      <c r="AA15" s="63">
        <f t="shared" si="8"/>
        <v>0</v>
      </c>
      <c r="AB15" s="63">
        <f t="shared" si="9"/>
        <v>0</v>
      </c>
      <c r="AC15" s="93">
        <f t="shared" si="10"/>
        <v>0</v>
      </c>
      <c r="AD15" s="93">
        <f t="shared" si="11"/>
        <v>0</v>
      </c>
    </row>
    <row r="16">
      <c r="A16" s="85" t="s">
        <v>76</v>
      </c>
      <c r="B16" s="86"/>
      <c r="C16" s="87">
        <v>32.0</v>
      </c>
      <c r="D16" s="88">
        <f t="shared" si="1"/>
        <v>0</v>
      </c>
      <c r="E16" s="90"/>
      <c r="F16" s="90"/>
      <c r="G16" s="90"/>
      <c r="H16" s="90"/>
      <c r="I16" s="91">
        <f t="shared" si="2"/>
        <v>0</v>
      </c>
      <c r="J16" s="90"/>
      <c r="K16" s="90"/>
      <c r="L16" s="90"/>
      <c r="M16" s="90"/>
      <c r="N16" s="91">
        <f t="shared" si="3"/>
        <v>0</v>
      </c>
      <c r="O16" s="90"/>
      <c r="P16" s="90"/>
      <c r="Q16" s="90"/>
      <c r="R16" s="90"/>
      <c r="S16" s="91">
        <f t="shared" si="4"/>
        <v>0</v>
      </c>
      <c r="T16" s="90"/>
      <c r="U16" s="90"/>
      <c r="V16" s="90"/>
      <c r="W16" s="90"/>
      <c r="X16" s="91">
        <f t="shared" si="5"/>
        <v>0</v>
      </c>
      <c r="Y16" s="63">
        <f t="shared" si="6"/>
        <v>0</v>
      </c>
      <c r="Z16" s="63">
        <f t="shared" si="7"/>
        <v>0</v>
      </c>
      <c r="AA16" s="63">
        <f t="shared" si="8"/>
        <v>0</v>
      </c>
      <c r="AB16" s="63">
        <f t="shared" si="9"/>
        <v>0</v>
      </c>
      <c r="AC16" s="93">
        <f t="shared" si="10"/>
        <v>0</v>
      </c>
      <c r="AD16" s="93">
        <f t="shared" si="11"/>
        <v>0</v>
      </c>
    </row>
    <row r="17">
      <c r="A17" s="85" t="s">
        <v>86</v>
      </c>
      <c r="B17" s="86"/>
      <c r="C17" s="87">
        <v>32.0</v>
      </c>
      <c r="D17" s="88">
        <f t="shared" si="1"/>
        <v>0</v>
      </c>
      <c r="E17" s="90"/>
      <c r="F17" s="90"/>
      <c r="G17" s="90"/>
      <c r="H17" s="90"/>
      <c r="I17" s="91">
        <f t="shared" si="2"/>
        <v>0</v>
      </c>
      <c r="J17" s="90"/>
      <c r="K17" s="90"/>
      <c r="L17" s="90"/>
      <c r="M17" s="90"/>
      <c r="N17" s="91">
        <f t="shared" si="3"/>
        <v>0</v>
      </c>
      <c r="O17" s="90"/>
      <c r="P17" s="90"/>
      <c r="Q17" s="90"/>
      <c r="R17" s="90"/>
      <c r="S17" s="91">
        <f t="shared" si="4"/>
        <v>0</v>
      </c>
      <c r="T17" s="90"/>
      <c r="U17" s="90"/>
      <c r="V17" s="90"/>
      <c r="W17" s="90"/>
      <c r="X17" s="91">
        <f t="shared" si="5"/>
        <v>0</v>
      </c>
      <c r="Y17" s="63">
        <f t="shared" si="6"/>
        <v>0</v>
      </c>
      <c r="Z17" s="63">
        <f t="shared" si="7"/>
        <v>0</v>
      </c>
      <c r="AA17" s="63">
        <f t="shared" si="8"/>
        <v>0</v>
      </c>
      <c r="AB17" s="63">
        <f t="shared" si="9"/>
        <v>0</v>
      </c>
      <c r="AC17" s="93">
        <f t="shared" si="10"/>
        <v>0</v>
      </c>
      <c r="AD17" s="93">
        <f t="shared" si="11"/>
        <v>0</v>
      </c>
    </row>
    <row r="18">
      <c r="A18" s="94"/>
      <c r="B18" s="86"/>
      <c r="C18" s="87"/>
      <c r="D18" s="88" t="str">
        <f t="shared" si="1"/>
        <v>#DIV/0!</v>
      </c>
      <c r="E18" s="90"/>
      <c r="F18" s="90"/>
      <c r="G18" s="90"/>
      <c r="H18" s="90"/>
      <c r="I18" s="91">
        <f t="shared" si="2"/>
        <v>0</v>
      </c>
      <c r="J18" s="90"/>
      <c r="K18" s="90"/>
      <c r="L18" s="90"/>
      <c r="M18" s="90"/>
      <c r="N18" s="91">
        <f t="shared" si="3"/>
        <v>0</v>
      </c>
      <c r="O18" s="90"/>
      <c r="P18" s="90"/>
      <c r="Q18" s="90"/>
      <c r="R18" s="90"/>
      <c r="S18" s="91">
        <f t="shared" si="4"/>
        <v>0</v>
      </c>
      <c r="T18" s="90"/>
      <c r="U18" s="90"/>
      <c r="V18" s="90"/>
      <c r="W18" s="90"/>
      <c r="X18" s="91">
        <f t="shared" si="5"/>
        <v>0</v>
      </c>
      <c r="Y18" s="63">
        <f t="shared" si="6"/>
        <v>0</v>
      </c>
      <c r="Z18" s="63">
        <f t="shared" si="7"/>
        <v>0</v>
      </c>
      <c r="AA18" s="63">
        <f t="shared" si="8"/>
        <v>0</v>
      </c>
      <c r="AB18" s="63">
        <f t="shared" si="9"/>
        <v>0</v>
      </c>
      <c r="AC18" s="93">
        <f t="shared" si="10"/>
        <v>0</v>
      </c>
      <c r="AD18" s="93">
        <f t="shared" si="11"/>
        <v>0</v>
      </c>
    </row>
    <row r="19">
      <c r="A19" s="95"/>
      <c r="B19" s="96"/>
      <c r="C19" s="87"/>
      <c r="D19" s="88" t="str">
        <f t="shared" si="1"/>
        <v>#DIV/0!</v>
      </c>
      <c r="E19" s="90"/>
      <c r="F19" s="90"/>
      <c r="G19" s="90"/>
      <c r="H19" s="90"/>
      <c r="I19" s="91">
        <f t="shared" si="2"/>
        <v>0</v>
      </c>
      <c r="J19" s="90"/>
      <c r="K19" s="90"/>
      <c r="L19" s="90"/>
      <c r="M19" s="90"/>
      <c r="N19" s="91">
        <f t="shared" si="3"/>
        <v>0</v>
      </c>
      <c r="O19" s="90"/>
      <c r="P19" s="90"/>
      <c r="Q19" s="90"/>
      <c r="R19" s="90"/>
      <c r="S19" s="91">
        <f t="shared" si="4"/>
        <v>0</v>
      </c>
      <c r="T19" s="90"/>
      <c r="U19" s="90"/>
      <c r="V19" s="90"/>
      <c r="W19" s="90"/>
      <c r="X19" s="91">
        <f t="shared" si="5"/>
        <v>0</v>
      </c>
      <c r="Y19" s="63">
        <f t="shared" si="6"/>
        <v>0</v>
      </c>
      <c r="Z19" s="63">
        <f t="shared" si="7"/>
        <v>0</v>
      </c>
      <c r="AA19" s="63">
        <f t="shared" si="8"/>
        <v>0</v>
      </c>
      <c r="AB19" s="63">
        <f t="shared" si="9"/>
        <v>0</v>
      </c>
      <c r="AC19" s="93">
        <f t="shared" si="10"/>
        <v>0</v>
      </c>
      <c r="AD19" s="93">
        <f t="shared" si="11"/>
        <v>0</v>
      </c>
    </row>
    <row r="20">
      <c r="A20" s="97"/>
      <c r="B20" s="98"/>
      <c r="C20" s="99"/>
      <c r="D20" s="100"/>
      <c r="E20" s="101"/>
      <c r="F20" s="101"/>
      <c r="G20" s="101"/>
      <c r="H20" s="101"/>
      <c r="I20" s="102">
        <f>SUM(I7:I19)</f>
        <v>3</v>
      </c>
      <c r="J20" s="101"/>
      <c r="K20" s="101"/>
      <c r="L20" s="101"/>
      <c r="M20" s="101"/>
      <c r="N20" s="102">
        <f>SUM(N7:N19)</f>
        <v>3</v>
      </c>
      <c r="O20" s="101"/>
      <c r="P20" s="101"/>
      <c r="Q20" s="101"/>
      <c r="R20" s="101"/>
      <c r="S20" s="102">
        <f>SUM(S7:S19)</f>
        <v>1</v>
      </c>
      <c r="T20" s="101"/>
      <c r="U20" s="101"/>
      <c r="V20" s="101"/>
      <c r="W20" s="101"/>
      <c r="X20" s="102">
        <f t="shared" ref="X20:AD20" si="12">SUM(X7:X19)</f>
        <v>4</v>
      </c>
      <c r="Y20" s="103">
        <f t="shared" si="12"/>
        <v>0</v>
      </c>
      <c r="Z20" s="103">
        <f t="shared" si="12"/>
        <v>0</v>
      </c>
      <c r="AA20" s="103">
        <f t="shared" si="12"/>
        <v>7</v>
      </c>
      <c r="AB20" s="103">
        <f t="shared" si="12"/>
        <v>4</v>
      </c>
      <c r="AC20" s="103">
        <f t="shared" si="12"/>
        <v>0</v>
      </c>
      <c r="AD20" s="103">
        <f t="shared" si="12"/>
        <v>0</v>
      </c>
    </row>
    <row r="21">
      <c r="A21" s="79" t="s">
        <v>87</v>
      </c>
      <c r="B21" s="2"/>
      <c r="C21" s="80"/>
      <c r="D21" s="81"/>
      <c r="E21" s="8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54"/>
      <c r="Z21" s="54"/>
      <c r="AA21" s="54"/>
      <c r="AB21" s="54"/>
      <c r="AC21" s="104"/>
      <c r="AD21" s="105"/>
    </row>
    <row r="22">
      <c r="A22" s="85" t="s">
        <v>67</v>
      </c>
      <c r="B22" s="86"/>
      <c r="C22" s="87">
        <v>80.0</v>
      </c>
      <c r="D22" s="88">
        <f t="shared" ref="D22:D34" si="13">(I22+N22+S22+X22)/C22</f>
        <v>0.05</v>
      </c>
      <c r="E22" s="89"/>
      <c r="F22" s="90"/>
      <c r="G22" s="90" t="s">
        <v>19</v>
      </c>
      <c r="H22" s="90"/>
      <c r="I22" s="91">
        <f t="shared" ref="I22:I34" si="14">COUNTA(E22:H22)</f>
        <v>1</v>
      </c>
      <c r="J22" s="92"/>
      <c r="K22" s="90"/>
      <c r="L22" s="90" t="s">
        <v>19</v>
      </c>
      <c r="M22" s="90"/>
      <c r="N22" s="91">
        <f t="shared" ref="N22:N34" si="15">COUNTA(J22:M22)</f>
        <v>1</v>
      </c>
      <c r="O22" s="92"/>
      <c r="P22" s="90" t="s">
        <v>20</v>
      </c>
      <c r="Q22" s="90"/>
      <c r="R22" s="90"/>
      <c r="S22" s="91">
        <f t="shared" ref="S22:S34" si="16">COUNTA(O22:R22)</f>
        <v>1</v>
      </c>
      <c r="T22" s="92"/>
      <c r="U22" s="90"/>
      <c r="V22" s="90" t="s">
        <v>19</v>
      </c>
      <c r="W22" s="90"/>
      <c r="X22" s="91">
        <f t="shared" ref="X22:X34" si="17">COUNTA(T22:W22)</f>
        <v>1</v>
      </c>
      <c r="Y22" s="63">
        <f t="shared" ref="Y22:Y34" si="18">COUNTIF(E22:X22,$E$1)</f>
        <v>0</v>
      </c>
      <c r="Z22" s="63">
        <f t="shared" ref="Z22:Z34" si="19">COUNTIF(E22:X22,$F$1)</f>
        <v>0</v>
      </c>
      <c r="AA22" s="63">
        <f t="shared" ref="AA22:AA34" si="20">COUNTIF(E22:X22,$G$1)</f>
        <v>3</v>
      </c>
      <c r="AB22" s="63">
        <f t="shared" ref="AB22:AB34" si="21">COUNTIF(E22:X22,$H$1)</f>
        <v>1</v>
      </c>
      <c r="AC22" s="93">
        <f t="shared" ref="AC22:AC34" si="22">COUNTIF(E22:X22,$I$1)</f>
        <v>0</v>
      </c>
      <c r="AD22" s="93">
        <f t="shared" ref="AD22:AD34" si="23">COUNTIF(E22:X22,$J$1)</f>
        <v>0</v>
      </c>
    </row>
    <row r="23">
      <c r="A23" s="85" t="s">
        <v>68</v>
      </c>
      <c r="B23" s="86"/>
      <c r="C23" s="87">
        <v>17.0</v>
      </c>
      <c r="D23" s="88">
        <f t="shared" si="13"/>
        <v>0.05882352941</v>
      </c>
      <c r="E23" s="90"/>
      <c r="F23" s="90"/>
      <c r="G23" s="90"/>
      <c r="H23" s="90"/>
      <c r="I23" s="91">
        <f t="shared" si="14"/>
        <v>0</v>
      </c>
      <c r="J23" s="90"/>
      <c r="K23" s="90"/>
      <c r="L23" s="90"/>
      <c r="M23" s="90"/>
      <c r="N23" s="91">
        <f t="shared" si="15"/>
        <v>0</v>
      </c>
      <c r="O23" s="90"/>
      <c r="P23" s="90"/>
      <c r="Q23" s="90"/>
      <c r="R23" s="90"/>
      <c r="S23" s="91">
        <f t="shared" si="16"/>
        <v>0</v>
      </c>
      <c r="T23" s="90"/>
      <c r="U23" s="90"/>
      <c r="V23" s="90" t="s">
        <v>19</v>
      </c>
      <c r="W23" s="90"/>
      <c r="X23" s="91">
        <f t="shared" si="17"/>
        <v>1</v>
      </c>
      <c r="Y23" s="63">
        <f t="shared" si="18"/>
        <v>0</v>
      </c>
      <c r="Z23" s="63">
        <f t="shared" si="19"/>
        <v>0</v>
      </c>
      <c r="AA23" s="63">
        <f t="shared" si="20"/>
        <v>1</v>
      </c>
      <c r="AB23" s="63">
        <f t="shared" si="21"/>
        <v>0</v>
      </c>
      <c r="AC23" s="93">
        <f t="shared" si="22"/>
        <v>0</v>
      </c>
      <c r="AD23" s="93">
        <f t="shared" si="23"/>
        <v>0</v>
      </c>
    </row>
    <row r="24">
      <c r="A24" s="85" t="s">
        <v>69</v>
      </c>
      <c r="B24" s="86"/>
      <c r="C24" s="87">
        <v>64.0</v>
      </c>
      <c r="D24" s="88">
        <f t="shared" si="13"/>
        <v>0.046875</v>
      </c>
      <c r="E24" s="90"/>
      <c r="F24" s="90"/>
      <c r="G24" s="90"/>
      <c r="H24" s="90" t="s">
        <v>20</v>
      </c>
      <c r="I24" s="91">
        <f t="shared" si="14"/>
        <v>1</v>
      </c>
      <c r="J24" s="90"/>
      <c r="K24" s="90"/>
      <c r="L24" s="90"/>
      <c r="M24" s="90" t="s">
        <v>20</v>
      </c>
      <c r="N24" s="91">
        <f t="shared" si="15"/>
        <v>1</v>
      </c>
      <c r="O24" s="90"/>
      <c r="P24" s="90"/>
      <c r="Q24" s="90"/>
      <c r="R24" s="90"/>
      <c r="S24" s="91">
        <f t="shared" si="16"/>
        <v>0</v>
      </c>
      <c r="T24" s="90"/>
      <c r="U24" s="90"/>
      <c r="V24" s="90"/>
      <c r="W24" s="90" t="s">
        <v>20</v>
      </c>
      <c r="X24" s="91">
        <f t="shared" si="17"/>
        <v>1</v>
      </c>
      <c r="Y24" s="63">
        <f t="shared" si="18"/>
        <v>0</v>
      </c>
      <c r="Z24" s="63">
        <f t="shared" si="19"/>
        <v>0</v>
      </c>
      <c r="AA24" s="63">
        <f t="shared" si="20"/>
        <v>0</v>
      </c>
      <c r="AB24" s="63">
        <f t="shared" si="21"/>
        <v>3</v>
      </c>
      <c r="AC24" s="93">
        <f t="shared" si="22"/>
        <v>0</v>
      </c>
      <c r="AD24" s="93">
        <f t="shared" si="23"/>
        <v>0</v>
      </c>
    </row>
    <row r="25">
      <c r="A25" s="85" t="s">
        <v>70</v>
      </c>
      <c r="B25" s="86"/>
      <c r="C25" s="87"/>
      <c r="D25" s="88" t="str">
        <f t="shared" si="13"/>
        <v>#DIV/0!</v>
      </c>
      <c r="E25" s="90"/>
      <c r="F25" s="90"/>
      <c r="G25" s="90"/>
      <c r="H25" s="90"/>
      <c r="I25" s="91">
        <f t="shared" si="14"/>
        <v>0</v>
      </c>
      <c r="J25" s="90"/>
      <c r="K25" s="90"/>
      <c r="L25" s="90"/>
      <c r="M25" s="90"/>
      <c r="N25" s="91">
        <f t="shared" si="15"/>
        <v>0</v>
      </c>
      <c r="O25" s="90"/>
      <c r="P25" s="90"/>
      <c r="Q25" s="90"/>
      <c r="R25" s="90"/>
      <c r="S25" s="91">
        <f t="shared" si="16"/>
        <v>0</v>
      </c>
      <c r="T25" s="90"/>
      <c r="U25" s="90"/>
      <c r="V25" s="90"/>
      <c r="W25" s="90"/>
      <c r="X25" s="91">
        <f t="shared" si="17"/>
        <v>0</v>
      </c>
      <c r="Y25" s="63">
        <f t="shared" si="18"/>
        <v>0</v>
      </c>
      <c r="Z25" s="63">
        <f t="shared" si="19"/>
        <v>0</v>
      </c>
      <c r="AA25" s="63">
        <f t="shared" si="20"/>
        <v>0</v>
      </c>
      <c r="AB25" s="63">
        <f t="shared" si="21"/>
        <v>0</v>
      </c>
      <c r="AC25" s="93">
        <f t="shared" si="22"/>
        <v>0</v>
      </c>
      <c r="AD25" s="93">
        <f t="shared" si="23"/>
        <v>0</v>
      </c>
    </row>
    <row r="26">
      <c r="A26" s="85" t="s">
        <v>71</v>
      </c>
      <c r="B26" s="86"/>
      <c r="C26" s="87">
        <v>64.0</v>
      </c>
      <c r="D26" s="88">
        <f t="shared" si="13"/>
        <v>0.046875</v>
      </c>
      <c r="E26" s="90"/>
      <c r="F26" s="90"/>
      <c r="G26" s="90" t="s">
        <v>19</v>
      </c>
      <c r="H26" s="90"/>
      <c r="I26" s="91">
        <f t="shared" si="14"/>
        <v>1</v>
      </c>
      <c r="J26" s="90"/>
      <c r="K26" s="90"/>
      <c r="L26" s="90" t="s">
        <v>19</v>
      </c>
      <c r="M26" s="90"/>
      <c r="N26" s="91">
        <f t="shared" si="15"/>
        <v>1</v>
      </c>
      <c r="O26" s="90"/>
      <c r="P26" s="90"/>
      <c r="Q26" s="90"/>
      <c r="R26" s="90"/>
      <c r="S26" s="91">
        <f t="shared" si="16"/>
        <v>0</v>
      </c>
      <c r="T26" s="90"/>
      <c r="U26" s="90"/>
      <c r="V26" s="90" t="s">
        <v>19</v>
      </c>
      <c r="W26" s="90"/>
      <c r="X26" s="91">
        <f t="shared" si="17"/>
        <v>1</v>
      </c>
      <c r="Y26" s="63">
        <f t="shared" si="18"/>
        <v>0</v>
      </c>
      <c r="Z26" s="63">
        <f t="shared" si="19"/>
        <v>0</v>
      </c>
      <c r="AA26" s="63">
        <f t="shared" si="20"/>
        <v>3</v>
      </c>
      <c r="AB26" s="63">
        <f t="shared" si="21"/>
        <v>0</v>
      </c>
      <c r="AC26" s="93">
        <f t="shared" si="22"/>
        <v>0</v>
      </c>
      <c r="AD26" s="93">
        <f t="shared" si="23"/>
        <v>0</v>
      </c>
    </row>
    <row r="27">
      <c r="A27" s="85" t="s">
        <v>72</v>
      </c>
      <c r="B27" s="86"/>
      <c r="C27" s="87">
        <v>32.0</v>
      </c>
      <c r="D27" s="88">
        <f t="shared" si="13"/>
        <v>0</v>
      </c>
      <c r="E27" s="90"/>
      <c r="F27" s="90"/>
      <c r="G27" s="90"/>
      <c r="H27" s="90"/>
      <c r="I27" s="91">
        <f t="shared" si="14"/>
        <v>0</v>
      </c>
      <c r="J27" s="90"/>
      <c r="K27" s="90"/>
      <c r="L27" s="90"/>
      <c r="M27" s="90"/>
      <c r="N27" s="91">
        <f t="shared" si="15"/>
        <v>0</v>
      </c>
      <c r="O27" s="90"/>
      <c r="P27" s="90"/>
      <c r="Q27" s="90"/>
      <c r="R27" s="90"/>
      <c r="S27" s="91">
        <f t="shared" si="16"/>
        <v>0</v>
      </c>
      <c r="T27" s="90"/>
      <c r="U27" s="90"/>
      <c r="V27" s="90"/>
      <c r="W27" s="90"/>
      <c r="X27" s="91">
        <f t="shared" si="17"/>
        <v>0</v>
      </c>
      <c r="Y27" s="63">
        <f t="shared" si="18"/>
        <v>0</v>
      </c>
      <c r="Z27" s="63">
        <f t="shared" si="19"/>
        <v>0</v>
      </c>
      <c r="AA27" s="63">
        <f t="shared" si="20"/>
        <v>0</v>
      </c>
      <c r="AB27" s="63">
        <f t="shared" si="21"/>
        <v>0</v>
      </c>
      <c r="AC27" s="93">
        <f t="shared" si="22"/>
        <v>0</v>
      </c>
      <c r="AD27" s="93">
        <f t="shared" si="23"/>
        <v>0</v>
      </c>
    </row>
    <row r="28">
      <c r="A28" s="85" t="s">
        <v>73</v>
      </c>
      <c r="B28" s="86"/>
      <c r="C28" s="87">
        <v>16.0</v>
      </c>
      <c r="D28" s="88">
        <f t="shared" si="13"/>
        <v>0</v>
      </c>
      <c r="E28" s="90"/>
      <c r="F28" s="90"/>
      <c r="G28" s="90"/>
      <c r="H28" s="90"/>
      <c r="I28" s="91">
        <f t="shared" si="14"/>
        <v>0</v>
      </c>
      <c r="J28" s="90"/>
      <c r="K28" s="90"/>
      <c r="L28" s="90"/>
      <c r="M28" s="90"/>
      <c r="N28" s="91">
        <f t="shared" si="15"/>
        <v>0</v>
      </c>
      <c r="O28" s="90"/>
      <c r="P28" s="90"/>
      <c r="Q28" s="90"/>
      <c r="R28" s="90"/>
      <c r="S28" s="91">
        <f t="shared" si="16"/>
        <v>0</v>
      </c>
      <c r="T28" s="90"/>
      <c r="U28" s="90"/>
      <c r="V28" s="90"/>
      <c r="W28" s="90"/>
      <c r="X28" s="91">
        <f t="shared" si="17"/>
        <v>0</v>
      </c>
      <c r="Y28" s="63">
        <f t="shared" si="18"/>
        <v>0</v>
      </c>
      <c r="Z28" s="63">
        <f t="shared" si="19"/>
        <v>0</v>
      </c>
      <c r="AA28" s="63">
        <f t="shared" si="20"/>
        <v>0</v>
      </c>
      <c r="AB28" s="63">
        <f t="shared" si="21"/>
        <v>0</v>
      </c>
      <c r="AC28" s="93">
        <f t="shared" si="22"/>
        <v>0</v>
      </c>
      <c r="AD28" s="93">
        <f t="shared" si="23"/>
        <v>0</v>
      </c>
    </row>
    <row r="29">
      <c r="A29" s="85" t="s">
        <v>74</v>
      </c>
      <c r="B29" s="86"/>
      <c r="C29" s="87">
        <v>16.0</v>
      </c>
      <c r="D29" s="88">
        <f t="shared" si="13"/>
        <v>0</v>
      </c>
      <c r="E29" s="90"/>
      <c r="F29" s="90"/>
      <c r="G29" s="90"/>
      <c r="H29" s="90"/>
      <c r="I29" s="91">
        <f t="shared" si="14"/>
        <v>0</v>
      </c>
      <c r="J29" s="90"/>
      <c r="K29" s="90"/>
      <c r="L29" s="90"/>
      <c r="M29" s="90"/>
      <c r="N29" s="91">
        <f t="shared" si="15"/>
        <v>0</v>
      </c>
      <c r="O29" s="90"/>
      <c r="P29" s="90"/>
      <c r="Q29" s="90"/>
      <c r="R29" s="90"/>
      <c r="S29" s="91">
        <f t="shared" si="16"/>
        <v>0</v>
      </c>
      <c r="T29" s="90"/>
      <c r="U29" s="90"/>
      <c r="V29" s="90"/>
      <c r="W29" s="90"/>
      <c r="X29" s="91">
        <f t="shared" si="17"/>
        <v>0</v>
      </c>
      <c r="Y29" s="63">
        <f t="shared" si="18"/>
        <v>0</v>
      </c>
      <c r="Z29" s="63">
        <f t="shared" si="19"/>
        <v>0</v>
      </c>
      <c r="AA29" s="63">
        <f t="shared" si="20"/>
        <v>0</v>
      </c>
      <c r="AB29" s="63">
        <f t="shared" si="21"/>
        <v>0</v>
      </c>
      <c r="AC29" s="93">
        <f t="shared" si="22"/>
        <v>0</v>
      </c>
      <c r="AD29" s="93">
        <f t="shared" si="23"/>
        <v>0</v>
      </c>
    </row>
    <row r="30">
      <c r="A30" s="85" t="s">
        <v>75</v>
      </c>
      <c r="B30" s="86"/>
      <c r="C30" s="87">
        <v>16.0</v>
      </c>
      <c r="D30" s="88">
        <f t="shared" si="13"/>
        <v>0</v>
      </c>
      <c r="E30" s="90"/>
      <c r="F30" s="90"/>
      <c r="G30" s="90"/>
      <c r="H30" s="90"/>
      <c r="I30" s="91">
        <f t="shared" si="14"/>
        <v>0</v>
      </c>
      <c r="J30" s="90"/>
      <c r="K30" s="90"/>
      <c r="L30" s="90"/>
      <c r="M30" s="90"/>
      <c r="N30" s="91">
        <f t="shared" si="15"/>
        <v>0</v>
      </c>
      <c r="O30" s="90"/>
      <c r="P30" s="90"/>
      <c r="Q30" s="90"/>
      <c r="R30" s="90"/>
      <c r="S30" s="91">
        <f t="shared" si="16"/>
        <v>0</v>
      </c>
      <c r="T30" s="90"/>
      <c r="U30" s="90"/>
      <c r="V30" s="90"/>
      <c r="W30" s="90"/>
      <c r="X30" s="91">
        <f t="shared" si="17"/>
        <v>0</v>
      </c>
      <c r="Y30" s="63">
        <f t="shared" si="18"/>
        <v>0</v>
      </c>
      <c r="Z30" s="63">
        <f t="shared" si="19"/>
        <v>0</v>
      </c>
      <c r="AA30" s="63">
        <f t="shared" si="20"/>
        <v>0</v>
      </c>
      <c r="AB30" s="63">
        <f t="shared" si="21"/>
        <v>0</v>
      </c>
      <c r="AC30" s="93">
        <f t="shared" si="22"/>
        <v>0</v>
      </c>
      <c r="AD30" s="93">
        <f t="shared" si="23"/>
        <v>0</v>
      </c>
    </row>
    <row r="31">
      <c r="A31" s="85" t="s">
        <v>76</v>
      </c>
      <c r="B31" s="86"/>
      <c r="C31" s="87">
        <v>32.0</v>
      </c>
      <c r="D31" s="88">
        <f t="shared" si="13"/>
        <v>0</v>
      </c>
      <c r="E31" s="90"/>
      <c r="F31" s="90"/>
      <c r="G31" s="90"/>
      <c r="H31" s="90"/>
      <c r="I31" s="91">
        <f t="shared" si="14"/>
        <v>0</v>
      </c>
      <c r="J31" s="90"/>
      <c r="K31" s="90"/>
      <c r="L31" s="90"/>
      <c r="M31" s="90"/>
      <c r="N31" s="91">
        <f t="shared" si="15"/>
        <v>0</v>
      </c>
      <c r="O31" s="90"/>
      <c r="P31" s="90"/>
      <c r="Q31" s="90"/>
      <c r="R31" s="90"/>
      <c r="S31" s="91">
        <f t="shared" si="16"/>
        <v>0</v>
      </c>
      <c r="T31" s="90"/>
      <c r="U31" s="90"/>
      <c r="V31" s="90"/>
      <c r="W31" s="90"/>
      <c r="X31" s="91">
        <f t="shared" si="17"/>
        <v>0</v>
      </c>
      <c r="Y31" s="63">
        <f t="shared" si="18"/>
        <v>0</v>
      </c>
      <c r="Z31" s="63">
        <f t="shared" si="19"/>
        <v>0</v>
      </c>
      <c r="AA31" s="63">
        <f t="shared" si="20"/>
        <v>0</v>
      </c>
      <c r="AB31" s="63">
        <f t="shared" si="21"/>
        <v>0</v>
      </c>
      <c r="AC31" s="93">
        <f t="shared" si="22"/>
        <v>0</v>
      </c>
      <c r="AD31" s="93">
        <f t="shared" si="23"/>
        <v>0</v>
      </c>
    </row>
    <row r="32">
      <c r="A32" s="85" t="s">
        <v>86</v>
      </c>
      <c r="B32" s="86"/>
      <c r="C32" s="87">
        <v>32.0</v>
      </c>
      <c r="D32" s="88">
        <f t="shared" si="13"/>
        <v>0</v>
      </c>
      <c r="E32" s="90"/>
      <c r="F32" s="90"/>
      <c r="G32" s="90"/>
      <c r="H32" s="90"/>
      <c r="I32" s="91">
        <f t="shared" si="14"/>
        <v>0</v>
      </c>
      <c r="J32" s="90"/>
      <c r="K32" s="90"/>
      <c r="L32" s="90"/>
      <c r="M32" s="90"/>
      <c r="N32" s="91">
        <f t="shared" si="15"/>
        <v>0</v>
      </c>
      <c r="O32" s="90"/>
      <c r="P32" s="90"/>
      <c r="Q32" s="90"/>
      <c r="R32" s="90"/>
      <c r="S32" s="91">
        <f t="shared" si="16"/>
        <v>0</v>
      </c>
      <c r="T32" s="90"/>
      <c r="U32" s="90"/>
      <c r="V32" s="90"/>
      <c r="W32" s="90"/>
      <c r="X32" s="91">
        <f t="shared" si="17"/>
        <v>0</v>
      </c>
      <c r="Y32" s="63">
        <f t="shared" si="18"/>
        <v>0</v>
      </c>
      <c r="Z32" s="63">
        <f t="shared" si="19"/>
        <v>0</v>
      </c>
      <c r="AA32" s="63">
        <f t="shared" si="20"/>
        <v>0</v>
      </c>
      <c r="AB32" s="63">
        <f t="shared" si="21"/>
        <v>0</v>
      </c>
      <c r="AC32" s="93">
        <f t="shared" si="22"/>
        <v>0</v>
      </c>
      <c r="AD32" s="93">
        <f t="shared" si="23"/>
        <v>0</v>
      </c>
    </row>
    <row r="33">
      <c r="A33" s="94"/>
      <c r="B33" s="86"/>
      <c r="C33" s="87"/>
      <c r="D33" s="88" t="str">
        <f t="shared" si="13"/>
        <v>#DIV/0!</v>
      </c>
      <c r="E33" s="90"/>
      <c r="F33" s="90"/>
      <c r="G33" s="90"/>
      <c r="H33" s="90"/>
      <c r="I33" s="91">
        <f t="shared" si="14"/>
        <v>0</v>
      </c>
      <c r="J33" s="90"/>
      <c r="K33" s="90"/>
      <c r="L33" s="90"/>
      <c r="M33" s="90"/>
      <c r="N33" s="91">
        <f t="shared" si="15"/>
        <v>0</v>
      </c>
      <c r="O33" s="90"/>
      <c r="P33" s="90"/>
      <c r="Q33" s="90"/>
      <c r="R33" s="90"/>
      <c r="S33" s="91">
        <f t="shared" si="16"/>
        <v>0</v>
      </c>
      <c r="T33" s="90"/>
      <c r="U33" s="90"/>
      <c r="V33" s="90"/>
      <c r="W33" s="90"/>
      <c r="X33" s="91">
        <f t="shared" si="17"/>
        <v>0</v>
      </c>
      <c r="Y33" s="63">
        <f t="shared" si="18"/>
        <v>0</v>
      </c>
      <c r="Z33" s="63">
        <f t="shared" si="19"/>
        <v>0</v>
      </c>
      <c r="AA33" s="63">
        <f t="shared" si="20"/>
        <v>0</v>
      </c>
      <c r="AB33" s="63">
        <f t="shared" si="21"/>
        <v>0</v>
      </c>
      <c r="AC33" s="93">
        <f t="shared" si="22"/>
        <v>0</v>
      </c>
      <c r="AD33" s="93">
        <f t="shared" si="23"/>
        <v>0</v>
      </c>
    </row>
    <row r="34">
      <c r="A34" s="94"/>
      <c r="B34" s="86"/>
      <c r="C34" s="87"/>
      <c r="D34" s="88" t="str">
        <f t="shared" si="13"/>
        <v>#DIV/0!</v>
      </c>
      <c r="E34" s="90"/>
      <c r="F34" s="90"/>
      <c r="G34" s="90"/>
      <c r="H34" s="90"/>
      <c r="I34" s="91">
        <f t="shared" si="14"/>
        <v>0</v>
      </c>
      <c r="J34" s="90"/>
      <c r="K34" s="90"/>
      <c r="L34" s="90"/>
      <c r="M34" s="90"/>
      <c r="N34" s="91">
        <f t="shared" si="15"/>
        <v>0</v>
      </c>
      <c r="O34" s="90"/>
      <c r="P34" s="90"/>
      <c r="Q34" s="90"/>
      <c r="R34" s="90"/>
      <c r="S34" s="91">
        <f t="shared" si="16"/>
        <v>0</v>
      </c>
      <c r="T34" s="90"/>
      <c r="U34" s="90"/>
      <c r="V34" s="90"/>
      <c r="W34" s="90"/>
      <c r="X34" s="91">
        <f t="shared" si="17"/>
        <v>0</v>
      </c>
      <c r="Y34" s="63">
        <f t="shared" si="18"/>
        <v>0</v>
      </c>
      <c r="Z34" s="63">
        <f t="shared" si="19"/>
        <v>0</v>
      </c>
      <c r="AA34" s="63">
        <f t="shared" si="20"/>
        <v>0</v>
      </c>
      <c r="AB34" s="63">
        <f t="shared" si="21"/>
        <v>0</v>
      </c>
      <c r="AC34" s="93">
        <f t="shared" si="22"/>
        <v>0</v>
      </c>
      <c r="AD34" s="93">
        <f t="shared" si="23"/>
        <v>0</v>
      </c>
    </row>
    <row r="35">
      <c r="A35" s="97"/>
      <c r="B35" s="98"/>
      <c r="C35" s="99"/>
      <c r="D35" s="100"/>
      <c r="E35" s="101"/>
      <c r="F35" s="101"/>
      <c r="G35" s="101"/>
      <c r="H35" s="101"/>
      <c r="I35" s="102">
        <f>SUM(I22:I34)</f>
        <v>3</v>
      </c>
      <c r="J35" s="101"/>
      <c r="K35" s="101"/>
      <c r="L35" s="101"/>
      <c r="M35" s="101"/>
      <c r="N35" s="102">
        <f>SUM(N22:N34)</f>
        <v>3</v>
      </c>
      <c r="O35" s="101"/>
      <c r="P35" s="101"/>
      <c r="Q35" s="101"/>
      <c r="R35" s="101"/>
      <c r="S35" s="102">
        <f>SUM(S22:S34)</f>
        <v>1</v>
      </c>
      <c r="T35" s="101"/>
      <c r="U35" s="101"/>
      <c r="V35" s="101"/>
      <c r="W35" s="101"/>
      <c r="X35" s="102">
        <f t="shared" ref="X35:AD35" si="24">SUM(X22:X34)</f>
        <v>4</v>
      </c>
      <c r="Y35" s="103">
        <f t="shared" si="24"/>
        <v>0</v>
      </c>
      <c r="Z35" s="103">
        <f t="shared" si="24"/>
        <v>0</v>
      </c>
      <c r="AA35" s="103">
        <f t="shared" si="24"/>
        <v>7</v>
      </c>
      <c r="AB35" s="103">
        <f t="shared" si="24"/>
        <v>4</v>
      </c>
      <c r="AC35" s="103">
        <f t="shared" si="24"/>
        <v>0</v>
      </c>
      <c r="AD35" s="103">
        <f t="shared" si="24"/>
        <v>0</v>
      </c>
    </row>
    <row r="36">
      <c r="A36" s="79" t="s">
        <v>88</v>
      </c>
      <c r="B36" s="2"/>
      <c r="C36" s="80"/>
      <c r="D36" s="81"/>
      <c r="E36" s="8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54"/>
      <c r="Z36" s="54"/>
      <c r="AA36" s="54"/>
      <c r="AB36" s="54"/>
      <c r="AC36" s="104"/>
      <c r="AD36" s="105"/>
    </row>
    <row r="37">
      <c r="A37" s="85" t="s">
        <v>67</v>
      </c>
      <c r="B37" s="86"/>
      <c r="C37" s="87">
        <v>80.0</v>
      </c>
      <c r="D37" s="88">
        <f t="shared" ref="D37:D49" si="25">(I37+N37+S37+X37)/C37</f>
        <v>0.05</v>
      </c>
      <c r="E37" s="89"/>
      <c r="F37" s="90"/>
      <c r="G37" s="90" t="s">
        <v>19</v>
      </c>
      <c r="H37" s="90"/>
      <c r="I37" s="91">
        <f t="shared" ref="I37:I49" si="26">COUNTA(E37:H37)</f>
        <v>1</v>
      </c>
      <c r="J37" s="92"/>
      <c r="K37" s="90"/>
      <c r="L37" s="90" t="s">
        <v>19</v>
      </c>
      <c r="M37" s="90"/>
      <c r="N37" s="91">
        <f t="shared" ref="N37:N49" si="27">COUNTA(J37:M37)</f>
        <v>1</v>
      </c>
      <c r="O37" s="92"/>
      <c r="P37" s="90" t="s">
        <v>20</v>
      </c>
      <c r="Q37" s="90"/>
      <c r="R37" s="90"/>
      <c r="S37" s="91">
        <f t="shared" ref="S37:S49" si="28">COUNTA(O37:R37)</f>
        <v>1</v>
      </c>
      <c r="T37" s="92"/>
      <c r="U37" s="90"/>
      <c r="V37" s="90" t="s">
        <v>19</v>
      </c>
      <c r="W37" s="90"/>
      <c r="X37" s="91">
        <f t="shared" ref="X37:X49" si="29">COUNTA(T37:W37)</f>
        <v>1</v>
      </c>
      <c r="Y37" s="63">
        <f t="shared" ref="Y37:Y49" si="30">COUNTIF(E37:X37,$E$1)</f>
        <v>0</v>
      </c>
      <c r="Z37" s="63">
        <f t="shared" ref="Z37:Z49" si="31">COUNTIF(E37:X37,$F$1)</f>
        <v>0</v>
      </c>
      <c r="AA37" s="63">
        <f t="shared" ref="AA37:AA49" si="32">COUNTIF(E37:X37,$G$1)</f>
        <v>3</v>
      </c>
      <c r="AB37" s="63">
        <f t="shared" ref="AB37:AB49" si="33">COUNTIF(E37:X37,$H$1)</f>
        <v>1</v>
      </c>
      <c r="AC37" s="93">
        <f t="shared" ref="AC37:AC49" si="34">COUNTIF(E37:X37,$I$1)</f>
        <v>0</v>
      </c>
      <c r="AD37" s="93">
        <f t="shared" ref="AD37:AD49" si="35">COUNTIF(E37:X37,$J$1)</f>
        <v>0</v>
      </c>
    </row>
    <row r="38">
      <c r="A38" s="85" t="s">
        <v>68</v>
      </c>
      <c r="B38" s="86"/>
      <c r="C38" s="87">
        <v>17.0</v>
      </c>
      <c r="D38" s="88">
        <f t="shared" si="25"/>
        <v>0.05882352941</v>
      </c>
      <c r="E38" s="90"/>
      <c r="F38" s="90"/>
      <c r="G38" s="90"/>
      <c r="H38" s="90"/>
      <c r="I38" s="91">
        <f t="shared" si="26"/>
        <v>0</v>
      </c>
      <c r="J38" s="90"/>
      <c r="K38" s="90"/>
      <c r="L38" s="90"/>
      <c r="M38" s="90"/>
      <c r="N38" s="91">
        <f t="shared" si="27"/>
        <v>0</v>
      </c>
      <c r="O38" s="90"/>
      <c r="P38" s="90"/>
      <c r="Q38" s="90"/>
      <c r="R38" s="90"/>
      <c r="S38" s="91">
        <f t="shared" si="28"/>
        <v>0</v>
      </c>
      <c r="T38" s="90"/>
      <c r="U38" s="90"/>
      <c r="V38" s="90" t="s">
        <v>19</v>
      </c>
      <c r="W38" s="90"/>
      <c r="X38" s="91">
        <f t="shared" si="29"/>
        <v>1</v>
      </c>
      <c r="Y38" s="63">
        <f t="shared" si="30"/>
        <v>0</v>
      </c>
      <c r="Z38" s="63">
        <f t="shared" si="31"/>
        <v>0</v>
      </c>
      <c r="AA38" s="63">
        <f t="shared" si="32"/>
        <v>1</v>
      </c>
      <c r="AB38" s="63">
        <f t="shared" si="33"/>
        <v>0</v>
      </c>
      <c r="AC38" s="93">
        <f t="shared" si="34"/>
        <v>0</v>
      </c>
      <c r="AD38" s="93">
        <f t="shared" si="35"/>
        <v>0</v>
      </c>
    </row>
    <row r="39">
      <c r="A39" s="85" t="s">
        <v>69</v>
      </c>
      <c r="B39" s="86"/>
      <c r="C39" s="87">
        <v>64.0</v>
      </c>
      <c r="D39" s="88">
        <f t="shared" si="25"/>
        <v>0.046875</v>
      </c>
      <c r="E39" s="90"/>
      <c r="F39" s="90"/>
      <c r="G39" s="90"/>
      <c r="H39" s="90" t="s">
        <v>20</v>
      </c>
      <c r="I39" s="91">
        <f t="shared" si="26"/>
        <v>1</v>
      </c>
      <c r="J39" s="90"/>
      <c r="K39" s="90"/>
      <c r="L39" s="90"/>
      <c r="M39" s="90" t="s">
        <v>20</v>
      </c>
      <c r="N39" s="91">
        <f t="shared" si="27"/>
        <v>1</v>
      </c>
      <c r="O39" s="90"/>
      <c r="P39" s="90"/>
      <c r="Q39" s="90"/>
      <c r="R39" s="90"/>
      <c r="S39" s="91">
        <f t="shared" si="28"/>
        <v>0</v>
      </c>
      <c r="T39" s="90"/>
      <c r="U39" s="90"/>
      <c r="V39" s="90"/>
      <c r="W39" s="90" t="s">
        <v>20</v>
      </c>
      <c r="X39" s="91">
        <f t="shared" si="29"/>
        <v>1</v>
      </c>
      <c r="Y39" s="63">
        <f t="shared" si="30"/>
        <v>0</v>
      </c>
      <c r="Z39" s="63">
        <f t="shared" si="31"/>
        <v>0</v>
      </c>
      <c r="AA39" s="63">
        <f t="shared" si="32"/>
        <v>0</v>
      </c>
      <c r="AB39" s="63">
        <f t="shared" si="33"/>
        <v>3</v>
      </c>
      <c r="AC39" s="93">
        <f t="shared" si="34"/>
        <v>0</v>
      </c>
      <c r="AD39" s="93">
        <f t="shared" si="35"/>
        <v>0</v>
      </c>
    </row>
    <row r="40">
      <c r="A40" s="85" t="s">
        <v>70</v>
      </c>
      <c r="B40" s="86"/>
      <c r="C40" s="87"/>
      <c r="D40" s="88" t="str">
        <f t="shared" si="25"/>
        <v>#DIV/0!</v>
      </c>
      <c r="E40" s="90"/>
      <c r="F40" s="90"/>
      <c r="G40" s="90"/>
      <c r="H40" s="90"/>
      <c r="I40" s="91">
        <f t="shared" si="26"/>
        <v>0</v>
      </c>
      <c r="J40" s="90"/>
      <c r="K40" s="90"/>
      <c r="L40" s="90" t="s">
        <v>19</v>
      </c>
      <c r="M40" s="90"/>
      <c r="N40" s="91">
        <f t="shared" si="27"/>
        <v>1</v>
      </c>
      <c r="O40" s="90"/>
      <c r="P40" s="90"/>
      <c r="Q40" s="90"/>
      <c r="R40" s="90"/>
      <c r="S40" s="91">
        <f t="shared" si="28"/>
        <v>0</v>
      </c>
      <c r="T40" s="90"/>
      <c r="U40" s="90"/>
      <c r="V40" s="90" t="s">
        <v>19</v>
      </c>
      <c r="W40" s="90"/>
      <c r="X40" s="91">
        <f t="shared" si="29"/>
        <v>1</v>
      </c>
      <c r="Y40" s="63">
        <f t="shared" si="30"/>
        <v>0</v>
      </c>
      <c r="Z40" s="63">
        <f t="shared" si="31"/>
        <v>0</v>
      </c>
      <c r="AA40" s="63">
        <f t="shared" si="32"/>
        <v>2</v>
      </c>
      <c r="AB40" s="63">
        <f t="shared" si="33"/>
        <v>0</v>
      </c>
      <c r="AC40" s="93">
        <f t="shared" si="34"/>
        <v>0</v>
      </c>
      <c r="AD40" s="93">
        <f t="shared" si="35"/>
        <v>0</v>
      </c>
    </row>
    <row r="41">
      <c r="A41" s="85" t="s">
        <v>71</v>
      </c>
      <c r="B41" s="86"/>
      <c r="C41" s="87">
        <v>64.0</v>
      </c>
      <c r="D41" s="88">
        <f t="shared" si="25"/>
        <v>0.015625</v>
      </c>
      <c r="E41" s="90"/>
      <c r="F41" s="90"/>
      <c r="G41" s="90" t="s">
        <v>19</v>
      </c>
      <c r="H41" s="90"/>
      <c r="I41" s="91">
        <f t="shared" si="26"/>
        <v>1</v>
      </c>
      <c r="J41" s="90"/>
      <c r="K41" s="90"/>
      <c r="L41" s="90"/>
      <c r="M41" s="90"/>
      <c r="N41" s="91">
        <f t="shared" si="27"/>
        <v>0</v>
      </c>
      <c r="O41" s="90"/>
      <c r="P41" s="90"/>
      <c r="Q41" s="90"/>
      <c r="R41" s="90"/>
      <c r="S41" s="91">
        <f t="shared" si="28"/>
        <v>0</v>
      </c>
      <c r="T41" s="90"/>
      <c r="U41" s="90"/>
      <c r="V41" s="90"/>
      <c r="W41" s="90"/>
      <c r="X41" s="91">
        <f t="shared" si="29"/>
        <v>0</v>
      </c>
      <c r="Y41" s="63">
        <f t="shared" si="30"/>
        <v>0</v>
      </c>
      <c r="Z41" s="63">
        <f t="shared" si="31"/>
        <v>0</v>
      </c>
      <c r="AA41" s="63">
        <f t="shared" si="32"/>
        <v>1</v>
      </c>
      <c r="AB41" s="63">
        <f t="shared" si="33"/>
        <v>0</v>
      </c>
      <c r="AC41" s="93">
        <f t="shared" si="34"/>
        <v>0</v>
      </c>
      <c r="AD41" s="93">
        <f t="shared" si="35"/>
        <v>0</v>
      </c>
    </row>
    <row r="42">
      <c r="A42" s="85" t="s">
        <v>72</v>
      </c>
      <c r="B42" s="86"/>
      <c r="C42" s="87">
        <v>32.0</v>
      </c>
      <c r="D42" s="88">
        <f t="shared" si="25"/>
        <v>0</v>
      </c>
      <c r="E42" s="90"/>
      <c r="F42" s="90"/>
      <c r="G42" s="90"/>
      <c r="H42" s="90"/>
      <c r="I42" s="91">
        <f t="shared" si="26"/>
        <v>0</v>
      </c>
      <c r="J42" s="90"/>
      <c r="K42" s="90"/>
      <c r="L42" s="90"/>
      <c r="M42" s="90"/>
      <c r="N42" s="91">
        <f t="shared" si="27"/>
        <v>0</v>
      </c>
      <c r="O42" s="90"/>
      <c r="P42" s="90"/>
      <c r="Q42" s="90"/>
      <c r="R42" s="90"/>
      <c r="S42" s="91">
        <f t="shared" si="28"/>
        <v>0</v>
      </c>
      <c r="T42" s="90"/>
      <c r="U42" s="90"/>
      <c r="V42" s="90"/>
      <c r="W42" s="90"/>
      <c r="X42" s="91">
        <f t="shared" si="29"/>
        <v>0</v>
      </c>
      <c r="Y42" s="63">
        <f t="shared" si="30"/>
        <v>0</v>
      </c>
      <c r="Z42" s="63">
        <f t="shared" si="31"/>
        <v>0</v>
      </c>
      <c r="AA42" s="63">
        <f t="shared" si="32"/>
        <v>0</v>
      </c>
      <c r="AB42" s="63">
        <f t="shared" si="33"/>
        <v>0</v>
      </c>
      <c r="AC42" s="93">
        <f t="shared" si="34"/>
        <v>0</v>
      </c>
      <c r="AD42" s="93">
        <f t="shared" si="35"/>
        <v>0</v>
      </c>
    </row>
    <row r="43">
      <c r="A43" s="85" t="s">
        <v>73</v>
      </c>
      <c r="B43" s="86"/>
      <c r="C43" s="87">
        <v>16.0</v>
      </c>
      <c r="D43" s="88">
        <f t="shared" si="25"/>
        <v>0</v>
      </c>
      <c r="E43" s="90"/>
      <c r="F43" s="90"/>
      <c r="G43" s="90"/>
      <c r="H43" s="90"/>
      <c r="I43" s="91">
        <f t="shared" si="26"/>
        <v>0</v>
      </c>
      <c r="J43" s="90"/>
      <c r="K43" s="90"/>
      <c r="L43" s="90"/>
      <c r="M43" s="90"/>
      <c r="N43" s="91">
        <f t="shared" si="27"/>
        <v>0</v>
      </c>
      <c r="O43" s="90"/>
      <c r="P43" s="90"/>
      <c r="Q43" s="90"/>
      <c r="R43" s="90"/>
      <c r="S43" s="91">
        <f t="shared" si="28"/>
        <v>0</v>
      </c>
      <c r="T43" s="90"/>
      <c r="U43" s="90"/>
      <c r="V43" s="90"/>
      <c r="W43" s="90"/>
      <c r="X43" s="91">
        <f t="shared" si="29"/>
        <v>0</v>
      </c>
      <c r="Y43" s="63">
        <f t="shared" si="30"/>
        <v>0</v>
      </c>
      <c r="Z43" s="63">
        <f t="shared" si="31"/>
        <v>0</v>
      </c>
      <c r="AA43" s="63">
        <f t="shared" si="32"/>
        <v>0</v>
      </c>
      <c r="AB43" s="63">
        <f t="shared" si="33"/>
        <v>0</v>
      </c>
      <c r="AC43" s="93">
        <f t="shared" si="34"/>
        <v>0</v>
      </c>
      <c r="AD43" s="93">
        <f t="shared" si="35"/>
        <v>0</v>
      </c>
    </row>
    <row r="44">
      <c r="A44" s="85" t="s">
        <v>74</v>
      </c>
      <c r="B44" s="86"/>
      <c r="C44" s="87">
        <v>16.0</v>
      </c>
      <c r="D44" s="88">
        <f t="shared" si="25"/>
        <v>0</v>
      </c>
      <c r="E44" s="90"/>
      <c r="F44" s="90"/>
      <c r="G44" s="90"/>
      <c r="H44" s="90"/>
      <c r="I44" s="91">
        <f t="shared" si="26"/>
        <v>0</v>
      </c>
      <c r="J44" s="90"/>
      <c r="K44" s="90"/>
      <c r="L44" s="90"/>
      <c r="M44" s="90"/>
      <c r="N44" s="91">
        <f t="shared" si="27"/>
        <v>0</v>
      </c>
      <c r="O44" s="90"/>
      <c r="P44" s="90"/>
      <c r="Q44" s="90"/>
      <c r="R44" s="90"/>
      <c r="S44" s="91">
        <f t="shared" si="28"/>
        <v>0</v>
      </c>
      <c r="T44" s="90"/>
      <c r="U44" s="90"/>
      <c r="V44" s="90"/>
      <c r="W44" s="90"/>
      <c r="X44" s="91">
        <f t="shared" si="29"/>
        <v>0</v>
      </c>
      <c r="Y44" s="63">
        <f t="shared" si="30"/>
        <v>0</v>
      </c>
      <c r="Z44" s="63">
        <f t="shared" si="31"/>
        <v>0</v>
      </c>
      <c r="AA44" s="63">
        <f t="shared" si="32"/>
        <v>0</v>
      </c>
      <c r="AB44" s="63">
        <f t="shared" si="33"/>
        <v>0</v>
      </c>
      <c r="AC44" s="93">
        <f t="shared" si="34"/>
        <v>0</v>
      </c>
      <c r="AD44" s="93">
        <f t="shared" si="35"/>
        <v>0</v>
      </c>
    </row>
    <row r="45">
      <c r="A45" s="85" t="s">
        <v>75</v>
      </c>
      <c r="B45" s="86"/>
      <c r="C45" s="87">
        <v>16.0</v>
      </c>
      <c r="D45" s="88">
        <f t="shared" si="25"/>
        <v>0</v>
      </c>
      <c r="E45" s="90"/>
      <c r="F45" s="90"/>
      <c r="G45" s="90"/>
      <c r="H45" s="90"/>
      <c r="I45" s="91">
        <f t="shared" si="26"/>
        <v>0</v>
      </c>
      <c r="J45" s="90"/>
      <c r="K45" s="90"/>
      <c r="L45" s="90"/>
      <c r="M45" s="90"/>
      <c r="N45" s="91">
        <f t="shared" si="27"/>
        <v>0</v>
      </c>
      <c r="O45" s="90"/>
      <c r="P45" s="90"/>
      <c r="Q45" s="90"/>
      <c r="R45" s="90"/>
      <c r="S45" s="91">
        <f t="shared" si="28"/>
        <v>0</v>
      </c>
      <c r="T45" s="90"/>
      <c r="U45" s="90"/>
      <c r="V45" s="90"/>
      <c r="W45" s="90"/>
      <c r="X45" s="91">
        <f t="shared" si="29"/>
        <v>0</v>
      </c>
      <c r="Y45" s="63">
        <f t="shared" si="30"/>
        <v>0</v>
      </c>
      <c r="Z45" s="63">
        <f t="shared" si="31"/>
        <v>0</v>
      </c>
      <c r="AA45" s="63">
        <f t="shared" si="32"/>
        <v>0</v>
      </c>
      <c r="AB45" s="63">
        <f t="shared" si="33"/>
        <v>0</v>
      </c>
      <c r="AC45" s="93">
        <f t="shared" si="34"/>
        <v>0</v>
      </c>
      <c r="AD45" s="93">
        <f t="shared" si="35"/>
        <v>0</v>
      </c>
    </row>
    <row r="46">
      <c r="A46" s="85" t="s">
        <v>76</v>
      </c>
      <c r="B46" s="86"/>
      <c r="C46" s="87">
        <v>32.0</v>
      </c>
      <c r="D46" s="88">
        <f t="shared" si="25"/>
        <v>0</v>
      </c>
      <c r="E46" s="90"/>
      <c r="F46" s="90"/>
      <c r="G46" s="90"/>
      <c r="H46" s="90"/>
      <c r="I46" s="91">
        <f t="shared" si="26"/>
        <v>0</v>
      </c>
      <c r="J46" s="90"/>
      <c r="K46" s="90"/>
      <c r="L46" s="90"/>
      <c r="M46" s="90"/>
      <c r="N46" s="91">
        <f t="shared" si="27"/>
        <v>0</v>
      </c>
      <c r="O46" s="90"/>
      <c r="P46" s="90"/>
      <c r="Q46" s="90"/>
      <c r="R46" s="90"/>
      <c r="S46" s="91">
        <f t="shared" si="28"/>
        <v>0</v>
      </c>
      <c r="T46" s="90"/>
      <c r="U46" s="90"/>
      <c r="V46" s="90"/>
      <c r="W46" s="90"/>
      <c r="X46" s="91">
        <f t="shared" si="29"/>
        <v>0</v>
      </c>
      <c r="Y46" s="63">
        <f t="shared" si="30"/>
        <v>0</v>
      </c>
      <c r="Z46" s="63">
        <f t="shared" si="31"/>
        <v>0</v>
      </c>
      <c r="AA46" s="63">
        <f t="shared" si="32"/>
        <v>0</v>
      </c>
      <c r="AB46" s="63">
        <f t="shared" si="33"/>
        <v>0</v>
      </c>
      <c r="AC46" s="93">
        <f t="shared" si="34"/>
        <v>0</v>
      </c>
      <c r="AD46" s="93">
        <f t="shared" si="35"/>
        <v>0</v>
      </c>
    </row>
    <row r="47">
      <c r="A47" s="85" t="s">
        <v>86</v>
      </c>
      <c r="B47" s="86"/>
      <c r="C47" s="87">
        <v>32.0</v>
      </c>
      <c r="D47" s="88">
        <f t="shared" si="25"/>
        <v>0</v>
      </c>
      <c r="E47" s="90"/>
      <c r="F47" s="90"/>
      <c r="G47" s="90"/>
      <c r="H47" s="90"/>
      <c r="I47" s="91">
        <f t="shared" si="26"/>
        <v>0</v>
      </c>
      <c r="J47" s="90"/>
      <c r="K47" s="90"/>
      <c r="L47" s="90"/>
      <c r="M47" s="90"/>
      <c r="N47" s="91">
        <f t="shared" si="27"/>
        <v>0</v>
      </c>
      <c r="O47" s="90"/>
      <c r="P47" s="90"/>
      <c r="Q47" s="90"/>
      <c r="R47" s="90"/>
      <c r="S47" s="91">
        <f t="shared" si="28"/>
        <v>0</v>
      </c>
      <c r="T47" s="90"/>
      <c r="U47" s="90"/>
      <c r="V47" s="90"/>
      <c r="W47" s="90"/>
      <c r="X47" s="91">
        <f t="shared" si="29"/>
        <v>0</v>
      </c>
      <c r="Y47" s="63">
        <f t="shared" si="30"/>
        <v>0</v>
      </c>
      <c r="Z47" s="63">
        <f t="shared" si="31"/>
        <v>0</v>
      </c>
      <c r="AA47" s="63">
        <f t="shared" si="32"/>
        <v>0</v>
      </c>
      <c r="AB47" s="63">
        <f t="shared" si="33"/>
        <v>0</v>
      </c>
      <c r="AC47" s="93">
        <f t="shared" si="34"/>
        <v>0</v>
      </c>
      <c r="AD47" s="93">
        <f t="shared" si="35"/>
        <v>0</v>
      </c>
    </row>
    <row r="48">
      <c r="A48" s="94"/>
      <c r="B48" s="86"/>
      <c r="C48" s="87"/>
      <c r="D48" s="88" t="str">
        <f t="shared" si="25"/>
        <v>#DIV/0!</v>
      </c>
      <c r="E48" s="90"/>
      <c r="F48" s="90"/>
      <c r="G48" s="90"/>
      <c r="H48" s="90"/>
      <c r="I48" s="91">
        <f t="shared" si="26"/>
        <v>0</v>
      </c>
      <c r="J48" s="90"/>
      <c r="K48" s="90"/>
      <c r="L48" s="90"/>
      <c r="M48" s="90"/>
      <c r="N48" s="91">
        <f t="shared" si="27"/>
        <v>0</v>
      </c>
      <c r="O48" s="90"/>
      <c r="P48" s="90"/>
      <c r="Q48" s="90"/>
      <c r="R48" s="90"/>
      <c r="S48" s="91">
        <f t="shared" si="28"/>
        <v>0</v>
      </c>
      <c r="T48" s="90"/>
      <c r="U48" s="90"/>
      <c r="V48" s="90"/>
      <c r="W48" s="90"/>
      <c r="X48" s="91">
        <f t="shared" si="29"/>
        <v>0</v>
      </c>
      <c r="Y48" s="63">
        <f t="shared" si="30"/>
        <v>0</v>
      </c>
      <c r="Z48" s="63">
        <f t="shared" si="31"/>
        <v>0</v>
      </c>
      <c r="AA48" s="63">
        <f t="shared" si="32"/>
        <v>0</v>
      </c>
      <c r="AB48" s="63">
        <f t="shared" si="33"/>
        <v>0</v>
      </c>
      <c r="AC48" s="93">
        <f t="shared" si="34"/>
        <v>0</v>
      </c>
      <c r="AD48" s="93">
        <f t="shared" si="35"/>
        <v>0</v>
      </c>
    </row>
    <row r="49">
      <c r="A49" s="94"/>
      <c r="B49" s="86"/>
      <c r="C49" s="87"/>
      <c r="D49" s="88" t="str">
        <f t="shared" si="25"/>
        <v>#DIV/0!</v>
      </c>
      <c r="E49" s="90"/>
      <c r="F49" s="90"/>
      <c r="G49" s="90"/>
      <c r="H49" s="90"/>
      <c r="I49" s="91">
        <f t="shared" si="26"/>
        <v>0</v>
      </c>
      <c r="J49" s="90"/>
      <c r="K49" s="90"/>
      <c r="L49" s="90"/>
      <c r="M49" s="90"/>
      <c r="N49" s="91">
        <f t="shared" si="27"/>
        <v>0</v>
      </c>
      <c r="O49" s="90"/>
      <c r="P49" s="90"/>
      <c r="Q49" s="90"/>
      <c r="R49" s="90"/>
      <c r="S49" s="91">
        <f t="shared" si="28"/>
        <v>0</v>
      </c>
      <c r="T49" s="90"/>
      <c r="U49" s="90"/>
      <c r="V49" s="90"/>
      <c r="W49" s="90"/>
      <c r="X49" s="91">
        <f t="shared" si="29"/>
        <v>0</v>
      </c>
      <c r="Y49" s="63">
        <f t="shared" si="30"/>
        <v>0</v>
      </c>
      <c r="Z49" s="63">
        <f t="shared" si="31"/>
        <v>0</v>
      </c>
      <c r="AA49" s="63">
        <f t="shared" si="32"/>
        <v>0</v>
      </c>
      <c r="AB49" s="63">
        <f t="shared" si="33"/>
        <v>0</v>
      </c>
      <c r="AC49" s="93">
        <f t="shared" si="34"/>
        <v>0</v>
      </c>
      <c r="AD49" s="93">
        <f t="shared" si="35"/>
        <v>0</v>
      </c>
    </row>
    <row r="50">
      <c r="A50" s="97"/>
      <c r="B50" s="98"/>
      <c r="C50" s="99"/>
      <c r="D50" s="100"/>
      <c r="E50" s="101"/>
      <c r="F50" s="101"/>
      <c r="G50" s="101"/>
      <c r="H50" s="101"/>
      <c r="I50" s="102">
        <f>SUM(I37:I49)</f>
        <v>3</v>
      </c>
      <c r="J50" s="101"/>
      <c r="K50" s="101"/>
      <c r="L50" s="101"/>
      <c r="M50" s="101"/>
      <c r="N50" s="102">
        <f>SUM(N37:N49)</f>
        <v>3</v>
      </c>
      <c r="O50" s="101"/>
      <c r="P50" s="101"/>
      <c r="Q50" s="101"/>
      <c r="R50" s="101"/>
      <c r="S50" s="102">
        <f>SUM(S37:S49)</f>
        <v>1</v>
      </c>
      <c r="T50" s="101"/>
      <c r="U50" s="101"/>
      <c r="V50" s="101"/>
      <c r="W50" s="101"/>
      <c r="X50" s="102">
        <f t="shared" ref="X50:AD50" si="36">SUM(X37:X49)</f>
        <v>4</v>
      </c>
      <c r="Y50" s="103">
        <f t="shared" si="36"/>
        <v>0</v>
      </c>
      <c r="Z50" s="103">
        <f t="shared" si="36"/>
        <v>0</v>
      </c>
      <c r="AA50" s="103">
        <f t="shared" si="36"/>
        <v>7</v>
      </c>
      <c r="AB50" s="103">
        <f t="shared" si="36"/>
        <v>4</v>
      </c>
      <c r="AC50" s="103">
        <f t="shared" si="36"/>
        <v>0</v>
      </c>
      <c r="AD50" s="103">
        <f t="shared" si="36"/>
        <v>0</v>
      </c>
    </row>
    <row r="51">
      <c r="A51" s="79" t="s">
        <v>89</v>
      </c>
      <c r="B51" s="2"/>
      <c r="C51" s="80"/>
      <c r="D51" s="81"/>
      <c r="E51" s="8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54"/>
      <c r="Z51" s="54"/>
      <c r="AA51" s="54"/>
      <c r="AB51" s="54"/>
      <c r="AC51" s="104"/>
      <c r="AD51" s="105"/>
    </row>
    <row r="52">
      <c r="A52" s="85" t="s">
        <v>67</v>
      </c>
      <c r="B52" s="86"/>
      <c r="C52" s="87">
        <v>80.0</v>
      </c>
      <c r="D52" s="88">
        <f t="shared" ref="D52:D65" si="37">(I52+N52+S52+X52)/C52</f>
        <v>0.05</v>
      </c>
      <c r="E52" s="89"/>
      <c r="F52" s="90"/>
      <c r="G52" s="90" t="s">
        <v>19</v>
      </c>
      <c r="H52" s="90"/>
      <c r="I52" s="91">
        <f t="shared" ref="I52:I64" si="38">COUNTA(E52:H52)</f>
        <v>1</v>
      </c>
      <c r="J52" s="92"/>
      <c r="K52" s="90"/>
      <c r="L52" s="90" t="s">
        <v>19</v>
      </c>
      <c r="M52" s="90"/>
      <c r="N52" s="91">
        <f t="shared" ref="N52:N64" si="39">COUNTA(J52:M52)</f>
        <v>1</v>
      </c>
      <c r="O52" s="92"/>
      <c r="P52" s="90" t="s">
        <v>20</v>
      </c>
      <c r="Q52" s="90"/>
      <c r="R52" s="90"/>
      <c r="S52" s="91">
        <f t="shared" ref="S52:S64" si="40">COUNTA(O52:R52)</f>
        <v>1</v>
      </c>
      <c r="T52" s="92"/>
      <c r="U52" s="90"/>
      <c r="V52" s="90" t="s">
        <v>19</v>
      </c>
      <c r="W52" s="90"/>
      <c r="X52" s="91">
        <f t="shared" ref="X52:X64" si="41">COUNTA(T52:W52)</f>
        <v>1</v>
      </c>
      <c r="Y52" s="63">
        <f t="shared" ref="Y52:Y64" si="42">COUNTIF(E52:X52,$E$1)</f>
        <v>0</v>
      </c>
      <c r="Z52" s="63">
        <f t="shared" ref="Z52:Z64" si="43">COUNTIF(E52:X52,$F$1)</f>
        <v>0</v>
      </c>
      <c r="AA52" s="63">
        <f t="shared" ref="AA52:AA64" si="44">COUNTIF(E52:X52,$G$1)</f>
        <v>3</v>
      </c>
      <c r="AB52" s="63">
        <f t="shared" ref="AB52:AB64" si="45">COUNTIF(E52:X52,$H$1)</f>
        <v>1</v>
      </c>
      <c r="AC52" s="93">
        <f t="shared" ref="AC52:AC64" si="46">COUNTIF(E52:X52,$I$1)</f>
        <v>0</v>
      </c>
      <c r="AD52" s="93">
        <f t="shared" ref="AD52:AD64" si="47">COUNTIF(E52:X52,$J$1)</f>
        <v>0</v>
      </c>
    </row>
    <row r="53">
      <c r="A53" s="85" t="s">
        <v>68</v>
      </c>
      <c r="B53" s="86"/>
      <c r="C53" s="87">
        <v>17.0</v>
      </c>
      <c r="D53" s="88">
        <f t="shared" si="37"/>
        <v>0.05882352941</v>
      </c>
      <c r="E53" s="90"/>
      <c r="F53" s="90"/>
      <c r="G53" s="90"/>
      <c r="H53" s="90"/>
      <c r="I53" s="91">
        <f t="shared" si="38"/>
        <v>0</v>
      </c>
      <c r="J53" s="90"/>
      <c r="K53" s="90"/>
      <c r="L53" s="90"/>
      <c r="M53" s="90"/>
      <c r="N53" s="91">
        <f t="shared" si="39"/>
        <v>0</v>
      </c>
      <c r="O53" s="90"/>
      <c r="P53" s="90"/>
      <c r="Q53" s="90"/>
      <c r="R53" s="90"/>
      <c r="S53" s="91">
        <f t="shared" si="40"/>
        <v>0</v>
      </c>
      <c r="T53" s="90"/>
      <c r="U53" s="90"/>
      <c r="V53" s="90" t="s">
        <v>19</v>
      </c>
      <c r="W53" s="90"/>
      <c r="X53" s="91">
        <f t="shared" si="41"/>
        <v>1</v>
      </c>
      <c r="Y53" s="63">
        <f t="shared" si="42"/>
        <v>0</v>
      </c>
      <c r="Z53" s="63">
        <f t="shared" si="43"/>
        <v>0</v>
      </c>
      <c r="AA53" s="63">
        <f t="shared" si="44"/>
        <v>1</v>
      </c>
      <c r="AB53" s="63">
        <f t="shared" si="45"/>
        <v>0</v>
      </c>
      <c r="AC53" s="93">
        <f t="shared" si="46"/>
        <v>0</v>
      </c>
      <c r="AD53" s="93">
        <f t="shared" si="47"/>
        <v>0</v>
      </c>
    </row>
    <row r="54">
      <c r="A54" s="85" t="s">
        <v>69</v>
      </c>
      <c r="B54" s="86"/>
      <c r="C54" s="87">
        <v>64.0</v>
      </c>
      <c r="D54" s="88">
        <f t="shared" si="37"/>
        <v>0.046875</v>
      </c>
      <c r="E54" s="90"/>
      <c r="F54" s="90"/>
      <c r="G54" s="90"/>
      <c r="H54" s="90" t="s">
        <v>20</v>
      </c>
      <c r="I54" s="91">
        <f t="shared" si="38"/>
        <v>1</v>
      </c>
      <c r="J54" s="90"/>
      <c r="K54" s="90"/>
      <c r="L54" s="90"/>
      <c r="M54" s="90" t="s">
        <v>20</v>
      </c>
      <c r="N54" s="91">
        <f t="shared" si="39"/>
        <v>1</v>
      </c>
      <c r="O54" s="90"/>
      <c r="P54" s="90"/>
      <c r="Q54" s="90"/>
      <c r="R54" s="90"/>
      <c r="S54" s="91">
        <f t="shared" si="40"/>
        <v>0</v>
      </c>
      <c r="T54" s="90"/>
      <c r="U54" s="90"/>
      <c r="V54" s="90"/>
      <c r="W54" s="90" t="s">
        <v>20</v>
      </c>
      <c r="X54" s="91">
        <f t="shared" si="41"/>
        <v>1</v>
      </c>
      <c r="Y54" s="63">
        <f t="shared" si="42"/>
        <v>0</v>
      </c>
      <c r="Z54" s="63">
        <f t="shared" si="43"/>
        <v>0</v>
      </c>
      <c r="AA54" s="63">
        <f t="shared" si="44"/>
        <v>0</v>
      </c>
      <c r="AB54" s="63">
        <f t="shared" si="45"/>
        <v>3</v>
      </c>
      <c r="AC54" s="93">
        <f t="shared" si="46"/>
        <v>0</v>
      </c>
      <c r="AD54" s="93">
        <f t="shared" si="47"/>
        <v>0</v>
      </c>
    </row>
    <row r="55">
      <c r="A55" s="85" t="s">
        <v>70</v>
      </c>
      <c r="B55" s="86"/>
      <c r="C55" s="87"/>
      <c r="D55" s="88" t="str">
        <f t="shared" si="37"/>
        <v>#DIV/0!</v>
      </c>
      <c r="E55" s="90"/>
      <c r="F55" s="90"/>
      <c r="G55" s="90" t="s">
        <v>19</v>
      </c>
      <c r="H55" s="90"/>
      <c r="I55" s="91">
        <f t="shared" si="38"/>
        <v>1</v>
      </c>
      <c r="J55" s="90"/>
      <c r="K55" s="90"/>
      <c r="L55" s="90" t="s">
        <v>19</v>
      </c>
      <c r="M55" s="90"/>
      <c r="N55" s="91">
        <f t="shared" si="39"/>
        <v>1</v>
      </c>
      <c r="O55" s="90"/>
      <c r="P55" s="90"/>
      <c r="Q55" s="90"/>
      <c r="R55" s="90"/>
      <c r="S55" s="91">
        <f t="shared" si="40"/>
        <v>0</v>
      </c>
      <c r="T55" s="90"/>
      <c r="U55" s="90"/>
      <c r="V55" s="90" t="s">
        <v>19</v>
      </c>
      <c r="W55" s="90"/>
      <c r="X55" s="91">
        <f t="shared" si="41"/>
        <v>1</v>
      </c>
      <c r="Y55" s="63">
        <f t="shared" si="42"/>
        <v>0</v>
      </c>
      <c r="Z55" s="63">
        <f t="shared" si="43"/>
        <v>0</v>
      </c>
      <c r="AA55" s="63">
        <f t="shared" si="44"/>
        <v>3</v>
      </c>
      <c r="AB55" s="63">
        <f t="shared" si="45"/>
        <v>0</v>
      </c>
      <c r="AC55" s="93">
        <f t="shared" si="46"/>
        <v>0</v>
      </c>
      <c r="AD55" s="93">
        <f t="shared" si="47"/>
        <v>0</v>
      </c>
    </row>
    <row r="56">
      <c r="A56" s="85" t="s">
        <v>71</v>
      </c>
      <c r="B56" s="86"/>
      <c r="C56" s="87">
        <v>64.0</v>
      </c>
      <c r="D56" s="88">
        <f t="shared" si="37"/>
        <v>0</v>
      </c>
      <c r="E56" s="90"/>
      <c r="F56" s="90"/>
      <c r="G56" s="90"/>
      <c r="H56" s="90"/>
      <c r="I56" s="91">
        <f t="shared" si="38"/>
        <v>0</v>
      </c>
      <c r="J56" s="90"/>
      <c r="K56" s="90"/>
      <c r="L56" s="90"/>
      <c r="M56" s="90"/>
      <c r="N56" s="91">
        <f t="shared" si="39"/>
        <v>0</v>
      </c>
      <c r="O56" s="90"/>
      <c r="P56" s="90"/>
      <c r="Q56" s="90"/>
      <c r="R56" s="90"/>
      <c r="S56" s="91">
        <f t="shared" si="40"/>
        <v>0</v>
      </c>
      <c r="T56" s="90"/>
      <c r="U56" s="90"/>
      <c r="V56" s="90"/>
      <c r="W56" s="90"/>
      <c r="X56" s="91">
        <f t="shared" si="41"/>
        <v>0</v>
      </c>
      <c r="Y56" s="63">
        <f t="shared" si="42"/>
        <v>0</v>
      </c>
      <c r="Z56" s="63">
        <f t="shared" si="43"/>
        <v>0</v>
      </c>
      <c r="AA56" s="63">
        <f t="shared" si="44"/>
        <v>0</v>
      </c>
      <c r="AB56" s="63">
        <f t="shared" si="45"/>
        <v>0</v>
      </c>
      <c r="AC56" s="93">
        <f t="shared" si="46"/>
        <v>0</v>
      </c>
      <c r="AD56" s="93">
        <f t="shared" si="47"/>
        <v>0</v>
      </c>
    </row>
    <row r="57">
      <c r="A57" s="85" t="s">
        <v>72</v>
      </c>
      <c r="B57" s="86"/>
      <c r="C57" s="87">
        <v>32.0</v>
      </c>
      <c r="D57" s="88">
        <f t="shared" si="37"/>
        <v>0</v>
      </c>
      <c r="E57" s="90"/>
      <c r="F57" s="90"/>
      <c r="G57" s="90"/>
      <c r="H57" s="90"/>
      <c r="I57" s="91">
        <f t="shared" si="38"/>
        <v>0</v>
      </c>
      <c r="J57" s="90"/>
      <c r="K57" s="90"/>
      <c r="L57" s="90"/>
      <c r="M57" s="90"/>
      <c r="N57" s="91">
        <f t="shared" si="39"/>
        <v>0</v>
      </c>
      <c r="O57" s="90"/>
      <c r="P57" s="90"/>
      <c r="Q57" s="90"/>
      <c r="R57" s="90"/>
      <c r="S57" s="91">
        <f t="shared" si="40"/>
        <v>0</v>
      </c>
      <c r="T57" s="90"/>
      <c r="U57" s="90"/>
      <c r="V57" s="90"/>
      <c r="W57" s="90"/>
      <c r="X57" s="91">
        <f t="shared" si="41"/>
        <v>0</v>
      </c>
      <c r="Y57" s="63">
        <f t="shared" si="42"/>
        <v>0</v>
      </c>
      <c r="Z57" s="63">
        <f t="shared" si="43"/>
        <v>0</v>
      </c>
      <c r="AA57" s="63">
        <f t="shared" si="44"/>
        <v>0</v>
      </c>
      <c r="AB57" s="63">
        <f t="shared" si="45"/>
        <v>0</v>
      </c>
      <c r="AC57" s="93">
        <f t="shared" si="46"/>
        <v>0</v>
      </c>
      <c r="AD57" s="93">
        <f t="shared" si="47"/>
        <v>0</v>
      </c>
    </row>
    <row r="58">
      <c r="A58" s="85" t="s">
        <v>73</v>
      </c>
      <c r="B58" s="86"/>
      <c r="C58" s="87">
        <v>16.0</v>
      </c>
      <c r="D58" s="88">
        <f t="shared" si="37"/>
        <v>0</v>
      </c>
      <c r="E58" s="90"/>
      <c r="F58" s="90"/>
      <c r="G58" s="90"/>
      <c r="H58" s="90"/>
      <c r="I58" s="91">
        <f t="shared" si="38"/>
        <v>0</v>
      </c>
      <c r="J58" s="90"/>
      <c r="K58" s="90"/>
      <c r="L58" s="90"/>
      <c r="M58" s="90"/>
      <c r="N58" s="91">
        <f t="shared" si="39"/>
        <v>0</v>
      </c>
      <c r="O58" s="90"/>
      <c r="P58" s="90"/>
      <c r="Q58" s="90"/>
      <c r="R58" s="90"/>
      <c r="S58" s="91">
        <f t="shared" si="40"/>
        <v>0</v>
      </c>
      <c r="T58" s="90"/>
      <c r="U58" s="90"/>
      <c r="V58" s="90"/>
      <c r="W58" s="90"/>
      <c r="X58" s="91">
        <f t="shared" si="41"/>
        <v>0</v>
      </c>
      <c r="Y58" s="63">
        <f t="shared" si="42"/>
        <v>0</v>
      </c>
      <c r="Z58" s="63">
        <f t="shared" si="43"/>
        <v>0</v>
      </c>
      <c r="AA58" s="63">
        <f t="shared" si="44"/>
        <v>0</v>
      </c>
      <c r="AB58" s="63">
        <f t="shared" si="45"/>
        <v>0</v>
      </c>
      <c r="AC58" s="93">
        <f t="shared" si="46"/>
        <v>0</v>
      </c>
      <c r="AD58" s="93">
        <f t="shared" si="47"/>
        <v>0</v>
      </c>
    </row>
    <row r="59">
      <c r="A59" s="85" t="s">
        <v>74</v>
      </c>
      <c r="B59" s="86"/>
      <c r="C59" s="87">
        <v>16.0</v>
      </c>
      <c r="D59" s="88">
        <f t="shared" si="37"/>
        <v>0</v>
      </c>
      <c r="E59" s="90"/>
      <c r="F59" s="90"/>
      <c r="G59" s="90"/>
      <c r="H59" s="90"/>
      <c r="I59" s="91">
        <f t="shared" si="38"/>
        <v>0</v>
      </c>
      <c r="J59" s="90"/>
      <c r="K59" s="90"/>
      <c r="L59" s="90"/>
      <c r="M59" s="90"/>
      <c r="N59" s="91">
        <f t="shared" si="39"/>
        <v>0</v>
      </c>
      <c r="O59" s="90"/>
      <c r="P59" s="90"/>
      <c r="Q59" s="90"/>
      <c r="R59" s="90"/>
      <c r="S59" s="91">
        <f t="shared" si="40"/>
        <v>0</v>
      </c>
      <c r="T59" s="90"/>
      <c r="U59" s="90"/>
      <c r="V59" s="90"/>
      <c r="W59" s="90"/>
      <c r="X59" s="91">
        <f t="shared" si="41"/>
        <v>0</v>
      </c>
      <c r="Y59" s="63">
        <f t="shared" si="42"/>
        <v>0</v>
      </c>
      <c r="Z59" s="63">
        <f t="shared" si="43"/>
        <v>0</v>
      </c>
      <c r="AA59" s="63">
        <f t="shared" si="44"/>
        <v>0</v>
      </c>
      <c r="AB59" s="63">
        <f t="shared" si="45"/>
        <v>0</v>
      </c>
      <c r="AC59" s="93">
        <f t="shared" si="46"/>
        <v>0</v>
      </c>
      <c r="AD59" s="93">
        <f t="shared" si="47"/>
        <v>0</v>
      </c>
    </row>
    <row r="60">
      <c r="A60" s="85" t="s">
        <v>75</v>
      </c>
      <c r="B60" s="86"/>
      <c r="C60" s="87">
        <v>16.0</v>
      </c>
      <c r="D60" s="88">
        <f t="shared" si="37"/>
        <v>0</v>
      </c>
      <c r="E60" s="90"/>
      <c r="F60" s="90"/>
      <c r="G60" s="90"/>
      <c r="H60" s="90"/>
      <c r="I60" s="91">
        <f t="shared" si="38"/>
        <v>0</v>
      </c>
      <c r="J60" s="90"/>
      <c r="K60" s="90"/>
      <c r="L60" s="90"/>
      <c r="M60" s="90"/>
      <c r="N60" s="91">
        <f t="shared" si="39"/>
        <v>0</v>
      </c>
      <c r="O60" s="90"/>
      <c r="P60" s="90"/>
      <c r="Q60" s="90"/>
      <c r="R60" s="90"/>
      <c r="S60" s="91">
        <f t="shared" si="40"/>
        <v>0</v>
      </c>
      <c r="T60" s="90"/>
      <c r="U60" s="90"/>
      <c r="V60" s="90"/>
      <c r="W60" s="90"/>
      <c r="X60" s="91">
        <f t="shared" si="41"/>
        <v>0</v>
      </c>
      <c r="Y60" s="63">
        <f t="shared" si="42"/>
        <v>0</v>
      </c>
      <c r="Z60" s="63">
        <f t="shared" si="43"/>
        <v>0</v>
      </c>
      <c r="AA60" s="63">
        <f t="shared" si="44"/>
        <v>0</v>
      </c>
      <c r="AB60" s="63">
        <f t="shared" si="45"/>
        <v>0</v>
      </c>
      <c r="AC60" s="93">
        <f t="shared" si="46"/>
        <v>0</v>
      </c>
      <c r="AD60" s="93">
        <f t="shared" si="47"/>
        <v>0</v>
      </c>
    </row>
    <row r="61">
      <c r="A61" s="85" t="s">
        <v>76</v>
      </c>
      <c r="B61" s="86"/>
      <c r="C61" s="87">
        <v>32.0</v>
      </c>
      <c r="D61" s="88">
        <f t="shared" si="37"/>
        <v>0</v>
      </c>
      <c r="E61" s="90"/>
      <c r="F61" s="90"/>
      <c r="G61" s="90"/>
      <c r="H61" s="90"/>
      <c r="I61" s="91">
        <f t="shared" si="38"/>
        <v>0</v>
      </c>
      <c r="J61" s="90"/>
      <c r="K61" s="90"/>
      <c r="L61" s="90"/>
      <c r="M61" s="90"/>
      <c r="N61" s="91">
        <f t="shared" si="39"/>
        <v>0</v>
      </c>
      <c r="O61" s="90"/>
      <c r="P61" s="90"/>
      <c r="Q61" s="90"/>
      <c r="R61" s="90"/>
      <c r="S61" s="91">
        <f t="shared" si="40"/>
        <v>0</v>
      </c>
      <c r="T61" s="90"/>
      <c r="U61" s="90"/>
      <c r="V61" s="90"/>
      <c r="W61" s="90"/>
      <c r="X61" s="91">
        <f t="shared" si="41"/>
        <v>0</v>
      </c>
      <c r="Y61" s="63">
        <f t="shared" si="42"/>
        <v>0</v>
      </c>
      <c r="Z61" s="63">
        <f t="shared" si="43"/>
        <v>0</v>
      </c>
      <c r="AA61" s="63">
        <f t="shared" si="44"/>
        <v>0</v>
      </c>
      <c r="AB61" s="63">
        <f t="shared" si="45"/>
        <v>0</v>
      </c>
      <c r="AC61" s="93">
        <f t="shared" si="46"/>
        <v>0</v>
      </c>
      <c r="AD61" s="93">
        <f t="shared" si="47"/>
        <v>0</v>
      </c>
    </row>
    <row r="62">
      <c r="A62" s="85" t="s">
        <v>86</v>
      </c>
      <c r="B62" s="86"/>
      <c r="C62" s="87">
        <v>32.0</v>
      </c>
      <c r="D62" s="88">
        <f t="shared" si="37"/>
        <v>0</v>
      </c>
      <c r="E62" s="90"/>
      <c r="F62" s="90"/>
      <c r="G62" s="90"/>
      <c r="H62" s="90"/>
      <c r="I62" s="91">
        <f t="shared" si="38"/>
        <v>0</v>
      </c>
      <c r="J62" s="90"/>
      <c r="K62" s="90"/>
      <c r="L62" s="90"/>
      <c r="M62" s="90"/>
      <c r="N62" s="91">
        <f t="shared" si="39"/>
        <v>0</v>
      </c>
      <c r="O62" s="90"/>
      <c r="P62" s="90"/>
      <c r="Q62" s="90"/>
      <c r="R62" s="90"/>
      <c r="S62" s="91">
        <f t="shared" si="40"/>
        <v>0</v>
      </c>
      <c r="T62" s="90"/>
      <c r="U62" s="90"/>
      <c r="V62" s="90"/>
      <c r="W62" s="90"/>
      <c r="X62" s="91">
        <f t="shared" si="41"/>
        <v>0</v>
      </c>
      <c r="Y62" s="63">
        <f t="shared" si="42"/>
        <v>0</v>
      </c>
      <c r="Z62" s="63">
        <f t="shared" si="43"/>
        <v>0</v>
      </c>
      <c r="AA62" s="63">
        <f t="shared" si="44"/>
        <v>0</v>
      </c>
      <c r="AB62" s="63">
        <f t="shared" si="45"/>
        <v>0</v>
      </c>
      <c r="AC62" s="93">
        <f t="shared" si="46"/>
        <v>0</v>
      </c>
      <c r="AD62" s="93">
        <f t="shared" si="47"/>
        <v>0</v>
      </c>
    </row>
    <row r="63">
      <c r="A63" s="94"/>
      <c r="B63" s="86"/>
      <c r="C63" s="87"/>
      <c r="D63" s="88" t="str">
        <f t="shared" si="37"/>
        <v>#DIV/0!</v>
      </c>
      <c r="E63" s="90"/>
      <c r="F63" s="90"/>
      <c r="G63" s="90"/>
      <c r="H63" s="90"/>
      <c r="I63" s="91">
        <f t="shared" si="38"/>
        <v>0</v>
      </c>
      <c r="J63" s="90"/>
      <c r="K63" s="90"/>
      <c r="L63" s="90"/>
      <c r="M63" s="90"/>
      <c r="N63" s="91">
        <f t="shared" si="39"/>
        <v>0</v>
      </c>
      <c r="O63" s="90"/>
      <c r="P63" s="90"/>
      <c r="Q63" s="90"/>
      <c r="R63" s="90"/>
      <c r="S63" s="91">
        <f t="shared" si="40"/>
        <v>0</v>
      </c>
      <c r="T63" s="90"/>
      <c r="U63" s="90"/>
      <c r="V63" s="90"/>
      <c r="W63" s="90"/>
      <c r="X63" s="91">
        <f t="shared" si="41"/>
        <v>0</v>
      </c>
      <c r="Y63" s="63">
        <f t="shared" si="42"/>
        <v>0</v>
      </c>
      <c r="Z63" s="63">
        <f t="shared" si="43"/>
        <v>0</v>
      </c>
      <c r="AA63" s="63">
        <f t="shared" si="44"/>
        <v>0</v>
      </c>
      <c r="AB63" s="63">
        <f t="shared" si="45"/>
        <v>0</v>
      </c>
      <c r="AC63" s="93">
        <f t="shared" si="46"/>
        <v>0</v>
      </c>
      <c r="AD63" s="93">
        <f t="shared" si="47"/>
        <v>0</v>
      </c>
    </row>
    <row r="64">
      <c r="A64" s="94"/>
      <c r="B64" s="86"/>
      <c r="C64" s="87"/>
      <c r="D64" s="88" t="str">
        <f t="shared" si="37"/>
        <v>#DIV/0!</v>
      </c>
      <c r="E64" s="90"/>
      <c r="F64" s="90"/>
      <c r="G64" s="90"/>
      <c r="H64" s="90"/>
      <c r="I64" s="91">
        <f t="shared" si="38"/>
        <v>0</v>
      </c>
      <c r="J64" s="90"/>
      <c r="K64" s="90"/>
      <c r="L64" s="90"/>
      <c r="M64" s="90"/>
      <c r="N64" s="91">
        <f t="shared" si="39"/>
        <v>0</v>
      </c>
      <c r="O64" s="90"/>
      <c r="P64" s="90"/>
      <c r="Q64" s="90"/>
      <c r="R64" s="90"/>
      <c r="S64" s="91">
        <f t="shared" si="40"/>
        <v>0</v>
      </c>
      <c r="T64" s="90"/>
      <c r="U64" s="90"/>
      <c r="V64" s="90"/>
      <c r="W64" s="90"/>
      <c r="X64" s="91">
        <f t="shared" si="41"/>
        <v>0</v>
      </c>
      <c r="Y64" s="63">
        <f t="shared" si="42"/>
        <v>0</v>
      </c>
      <c r="Z64" s="63">
        <f t="shared" si="43"/>
        <v>0</v>
      </c>
      <c r="AA64" s="63">
        <f t="shared" si="44"/>
        <v>0</v>
      </c>
      <c r="AB64" s="63">
        <f t="shared" si="45"/>
        <v>0</v>
      </c>
      <c r="AC64" s="93">
        <f t="shared" si="46"/>
        <v>0</v>
      </c>
      <c r="AD64" s="93">
        <f t="shared" si="47"/>
        <v>0</v>
      </c>
    </row>
    <row r="65">
      <c r="A65" s="97"/>
      <c r="B65" s="98"/>
      <c r="C65" s="99"/>
      <c r="D65" s="88" t="str">
        <f t="shared" si="37"/>
        <v>#DIV/0!</v>
      </c>
      <c r="E65" s="101"/>
      <c r="F65" s="101"/>
      <c r="G65" s="101"/>
      <c r="H65" s="101"/>
      <c r="I65" s="102">
        <f>SUM(I52:I64)</f>
        <v>3</v>
      </c>
      <c r="J65" s="101"/>
      <c r="K65" s="101"/>
      <c r="L65" s="101"/>
      <c r="M65" s="101"/>
      <c r="N65" s="102">
        <f>SUM(N52:N64)</f>
        <v>3</v>
      </c>
      <c r="O65" s="101"/>
      <c r="P65" s="101"/>
      <c r="Q65" s="101"/>
      <c r="R65" s="101"/>
      <c r="S65" s="102">
        <f>SUM(S52:S64)</f>
        <v>1</v>
      </c>
      <c r="T65" s="101"/>
      <c r="U65" s="101"/>
      <c r="V65" s="101"/>
      <c r="W65" s="101"/>
      <c r="X65" s="102">
        <f t="shared" ref="X65:AD65" si="48">SUM(X52:X64)</f>
        <v>4</v>
      </c>
      <c r="Y65" s="103">
        <f t="shared" si="48"/>
        <v>0</v>
      </c>
      <c r="Z65" s="103">
        <f t="shared" si="48"/>
        <v>0</v>
      </c>
      <c r="AA65" s="103">
        <f t="shared" si="48"/>
        <v>7</v>
      </c>
      <c r="AB65" s="103">
        <f t="shared" si="48"/>
        <v>4</v>
      </c>
      <c r="AC65" s="103">
        <f t="shared" si="48"/>
        <v>0</v>
      </c>
      <c r="AD65" s="103">
        <f t="shared" si="48"/>
        <v>0</v>
      </c>
    </row>
    <row r="66">
      <c r="A66" s="79" t="s">
        <v>90</v>
      </c>
      <c r="B66" s="2"/>
      <c r="C66" s="80"/>
      <c r="D66" s="81"/>
      <c r="E66" s="8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54"/>
      <c r="Z66" s="54"/>
      <c r="AA66" s="54"/>
      <c r="AB66" s="54"/>
      <c r="AC66" s="104"/>
      <c r="AD66" s="105"/>
    </row>
    <row r="67">
      <c r="A67" s="85" t="s">
        <v>67</v>
      </c>
      <c r="B67" s="86"/>
      <c r="C67" s="87">
        <v>80.0</v>
      </c>
      <c r="D67" s="88">
        <f t="shared" ref="D67:D79" si="49">(I67+N67+S67+X67)/C67</f>
        <v>0.05</v>
      </c>
      <c r="E67" s="89"/>
      <c r="F67" s="90"/>
      <c r="G67" s="90" t="s">
        <v>19</v>
      </c>
      <c r="H67" s="90"/>
      <c r="I67" s="91">
        <f t="shared" ref="I67:I79" si="50">COUNTA(E67:H67)</f>
        <v>1</v>
      </c>
      <c r="J67" s="92"/>
      <c r="K67" s="90"/>
      <c r="L67" s="90" t="s">
        <v>19</v>
      </c>
      <c r="M67" s="90"/>
      <c r="N67" s="91">
        <f t="shared" ref="N67:N79" si="51">COUNTA(J67:M67)</f>
        <v>1</v>
      </c>
      <c r="O67" s="92"/>
      <c r="P67" s="90" t="s">
        <v>20</v>
      </c>
      <c r="Q67" s="90"/>
      <c r="R67" s="90"/>
      <c r="S67" s="91">
        <f t="shared" ref="S67:S79" si="52">COUNTA(O67:R67)</f>
        <v>1</v>
      </c>
      <c r="T67" s="92"/>
      <c r="U67" s="90"/>
      <c r="V67" s="90" t="s">
        <v>19</v>
      </c>
      <c r="W67" s="90"/>
      <c r="X67" s="91">
        <f t="shared" ref="X67:X79" si="53">COUNTA(T67:W67)</f>
        <v>1</v>
      </c>
      <c r="Y67" s="63">
        <f t="shared" ref="Y67:Y79" si="54">COUNTIF(E67:X67,$E$1)</f>
        <v>0</v>
      </c>
      <c r="Z67" s="63">
        <f t="shared" ref="Z67:Z79" si="55">COUNTIF(E67:X67,$F$1)</f>
        <v>0</v>
      </c>
      <c r="AA67" s="63">
        <f t="shared" ref="AA67:AA79" si="56">COUNTIF(E67:X67,$G$1)</f>
        <v>3</v>
      </c>
      <c r="AB67" s="63">
        <f t="shared" ref="AB67:AB79" si="57">COUNTIF(E67:X67,$H$1)</f>
        <v>1</v>
      </c>
      <c r="AC67" s="93">
        <f t="shared" ref="AC67:AC79" si="58">COUNTIF(E67:X67,$I$1)</f>
        <v>0</v>
      </c>
      <c r="AD67" s="93">
        <f t="shared" ref="AD67:AD79" si="59">COUNTIF(E67:X67,$J$1)</f>
        <v>0</v>
      </c>
    </row>
    <row r="68">
      <c r="A68" s="85" t="s">
        <v>68</v>
      </c>
      <c r="B68" s="86"/>
      <c r="C68" s="87">
        <v>17.0</v>
      </c>
      <c r="D68" s="88">
        <f t="shared" si="49"/>
        <v>0.05882352941</v>
      </c>
      <c r="E68" s="90"/>
      <c r="F68" s="90"/>
      <c r="G68" s="90"/>
      <c r="H68" s="90"/>
      <c r="I68" s="91">
        <f t="shared" si="50"/>
        <v>0</v>
      </c>
      <c r="J68" s="90"/>
      <c r="K68" s="90"/>
      <c r="L68" s="90"/>
      <c r="M68" s="90"/>
      <c r="N68" s="91">
        <f t="shared" si="51"/>
        <v>0</v>
      </c>
      <c r="O68" s="90"/>
      <c r="P68" s="90"/>
      <c r="Q68" s="90"/>
      <c r="R68" s="90"/>
      <c r="S68" s="91">
        <f t="shared" si="52"/>
        <v>0</v>
      </c>
      <c r="T68" s="90"/>
      <c r="U68" s="90"/>
      <c r="V68" s="90" t="s">
        <v>19</v>
      </c>
      <c r="W68" s="90"/>
      <c r="X68" s="91">
        <f t="shared" si="53"/>
        <v>1</v>
      </c>
      <c r="Y68" s="63">
        <f t="shared" si="54"/>
        <v>0</v>
      </c>
      <c r="Z68" s="63">
        <f t="shared" si="55"/>
        <v>0</v>
      </c>
      <c r="AA68" s="63">
        <f t="shared" si="56"/>
        <v>1</v>
      </c>
      <c r="AB68" s="63">
        <f t="shared" si="57"/>
        <v>0</v>
      </c>
      <c r="AC68" s="93">
        <f t="shared" si="58"/>
        <v>0</v>
      </c>
      <c r="AD68" s="93">
        <f t="shared" si="59"/>
        <v>0</v>
      </c>
    </row>
    <row r="69">
      <c r="A69" s="85" t="s">
        <v>69</v>
      </c>
      <c r="B69" s="86"/>
      <c r="C69" s="87">
        <v>64.0</v>
      </c>
      <c r="D69" s="88">
        <f t="shared" si="49"/>
        <v>0.046875</v>
      </c>
      <c r="E69" s="90"/>
      <c r="F69" s="90"/>
      <c r="G69" s="90"/>
      <c r="H69" s="90" t="s">
        <v>20</v>
      </c>
      <c r="I69" s="91">
        <f t="shared" si="50"/>
        <v>1</v>
      </c>
      <c r="J69" s="90"/>
      <c r="K69" s="90"/>
      <c r="L69" s="90"/>
      <c r="M69" s="90" t="s">
        <v>20</v>
      </c>
      <c r="N69" s="91">
        <f t="shared" si="51"/>
        <v>1</v>
      </c>
      <c r="O69" s="90"/>
      <c r="P69" s="90"/>
      <c r="Q69" s="90"/>
      <c r="R69" s="90"/>
      <c r="S69" s="91">
        <f t="shared" si="52"/>
        <v>0</v>
      </c>
      <c r="T69" s="90"/>
      <c r="U69" s="90"/>
      <c r="V69" s="90"/>
      <c r="W69" s="90" t="s">
        <v>20</v>
      </c>
      <c r="X69" s="91">
        <f t="shared" si="53"/>
        <v>1</v>
      </c>
      <c r="Y69" s="63">
        <f t="shared" si="54"/>
        <v>0</v>
      </c>
      <c r="Z69" s="63">
        <f t="shared" si="55"/>
        <v>0</v>
      </c>
      <c r="AA69" s="63">
        <f t="shared" si="56"/>
        <v>0</v>
      </c>
      <c r="AB69" s="63">
        <f t="shared" si="57"/>
        <v>3</v>
      </c>
      <c r="AC69" s="93">
        <f t="shared" si="58"/>
        <v>0</v>
      </c>
      <c r="AD69" s="93">
        <f t="shared" si="59"/>
        <v>0</v>
      </c>
    </row>
    <row r="70">
      <c r="A70" s="85" t="s">
        <v>70</v>
      </c>
      <c r="B70" s="86"/>
      <c r="C70" s="87"/>
      <c r="D70" s="88" t="str">
        <f t="shared" si="49"/>
        <v>#DIV/0!</v>
      </c>
      <c r="E70" s="90"/>
      <c r="F70" s="90"/>
      <c r="G70" s="90"/>
      <c r="H70" s="90"/>
      <c r="I70" s="91">
        <f t="shared" si="50"/>
        <v>0</v>
      </c>
      <c r="J70" s="90"/>
      <c r="K70" s="90"/>
      <c r="L70" s="90"/>
      <c r="M70" s="90"/>
      <c r="N70" s="91">
        <f t="shared" si="51"/>
        <v>0</v>
      </c>
      <c r="O70" s="90"/>
      <c r="P70" s="90"/>
      <c r="Q70" s="90"/>
      <c r="R70" s="90"/>
      <c r="S70" s="91">
        <f t="shared" si="52"/>
        <v>0</v>
      </c>
      <c r="T70" s="90"/>
      <c r="U70" s="90"/>
      <c r="V70" s="90"/>
      <c r="W70" s="90"/>
      <c r="X70" s="91">
        <f t="shared" si="53"/>
        <v>0</v>
      </c>
      <c r="Y70" s="63">
        <f t="shared" si="54"/>
        <v>0</v>
      </c>
      <c r="Z70" s="63">
        <f t="shared" si="55"/>
        <v>0</v>
      </c>
      <c r="AA70" s="63">
        <f t="shared" si="56"/>
        <v>0</v>
      </c>
      <c r="AB70" s="63">
        <f t="shared" si="57"/>
        <v>0</v>
      </c>
      <c r="AC70" s="93">
        <f t="shared" si="58"/>
        <v>0</v>
      </c>
      <c r="AD70" s="93">
        <f t="shared" si="59"/>
        <v>0</v>
      </c>
    </row>
    <row r="71">
      <c r="A71" s="85" t="s">
        <v>71</v>
      </c>
      <c r="B71" s="86"/>
      <c r="C71" s="87">
        <v>64.0</v>
      </c>
      <c r="D71" s="88">
        <f t="shared" si="49"/>
        <v>0.046875</v>
      </c>
      <c r="E71" s="90"/>
      <c r="F71" s="90"/>
      <c r="G71" s="90" t="s">
        <v>19</v>
      </c>
      <c r="H71" s="90"/>
      <c r="I71" s="91">
        <f t="shared" si="50"/>
        <v>1</v>
      </c>
      <c r="J71" s="90"/>
      <c r="K71" s="90"/>
      <c r="L71" s="90" t="s">
        <v>19</v>
      </c>
      <c r="M71" s="90"/>
      <c r="N71" s="91">
        <f t="shared" si="51"/>
        <v>1</v>
      </c>
      <c r="O71" s="90"/>
      <c r="P71" s="90"/>
      <c r="Q71" s="90"/>
      <c r="R71" s="90"/>
      <c r="S71" s="91">
        <f t="shared" si="52"/>
        <v>0</v>
      </c>
      <c r="T71" s="90"/>
      <c r="U71" s="90"/>
      <c r="V71" s="90" t="s">
        <v>19</v>
      </c>
      <c r="W71" s="90"/>
      <c r="X71" s="91">
        <f t="shared" si="53"/>
        <v>1</v>
      </c>
      <c r="Y71" s="63">
        <f t="shared" si="54"/>
        <v>0</v>
      </c>
      <c r="Z71" s="63">
        <f t="shared" si="55"/>
        <v>0</v>
      </c>
      <c r="AA71" s="63">
        <f t="shared" si="56"/>
        <v>3</v>
      </c>
      <c r="AB71" s="63">
        <f t="shared" si="57"/>
        <v>0</v>
      </c>
      <c r="AC71" s="93">
        <f t="shared" si="58"/>
        <v>0</v>
      </c>
      <c r="AD71" s="93">
        <f t="shared" si="59"/>
        <v>0</v>
      </c>
    </row>
    <row r="72">
      <c r="A72" s="85" t="s">
        <v>72</v>
      </c>
      <c r="B72" s="86"/>
      <c r="C72" s="87">
        <v>32.0</v>
      </c>
      <c r="D72" s="88">
        <f t="shared" si="49"/>
        <v>0</v>
      </c>
      <c r="E72" s="90"/>
      <c r="F72" s="90"/>
      <c r="G72" s="90"/>
      <c r="H72" s="90"/>
      <c r="I72" s="91">
        <f t="shared" si="50"/>
        <v>0</v>
      </c>
      <c r="J72" s="90"/>
      <c r="K72" s="90"/>
      <c r="L72" s="90"/>
      <c r="M72" s="90"/>
      <c r="N72" s="91">
        <f t="shared" si="51"/>
        <v>0</v>
      </c>
      <c r="O72" s="90"/>
      <c r="P72" s="90"/>
      <c r="Q72" s="90"/>
      <c r="R72" s="90"/>
      <c r="S72" s="91">
        <f t="shared" si="52"/>
        <v>0</v>
      </c>
      <c r="T72" s="90"/>
      <c r="U72" s="90"/>
      <c r="V72" s="90"/>
      <c r="W72" s="90"/>
      <c r="X72" s="91">
        <f t="shared" si="53"/>
        <v>0</v>
      </c>
      <c r="Y72" s="63">
        <f t="shared" si="54"/>
        <v>0</v>
      </c>
      <c r="Z72" s="63">
        <f t="shared" si="55"/>
        <v>0</v>
      </c>
      <c r="AA72" s="63">
        <f t="shared" si="56"/>
        <v>0</v>
      </c>
      <c r="AB72" s="63">
        <f t="shared" si="57"/>
        <v>0</v>
      </c>
      <c r="AC72" s="93">
        <f t="shared" si="58"/>
        <v>0</v>
      </c>
      <c r="AD72" s="93">
        <f t="shared" si="59"/>
        <v>0</v>
      </c>
    </row>
    <row r="73">
      <c r="A73" s="85" t="s">
        <v>73</v>
      </c>
      <c r="B73" s="86"/>
      <c r="C73" s="87">
        <v>16.0</v>
      </c>
      <c r="D73" s="88">
        <f t="shared" si="49"/>
        <v>0</v>
      </c>
      <c r="E73" s="90"/>
      <c r="F73" s="90"/>
      <c r="G73" s="90"/>
      <c r="H73" s="90"/>
      <c r="I73" s="91">
        <f t="shared" si="50"/>
        <v>0</v>
      </c>
      <c r="J73" s="90"/>
      <c r="K73" s="90"/>
      <c r="L73" s="90"/>
      <c r="M73" s="90"/>
      <c r="N73" s="91">
        <f t="shared" si="51"/>
        <v>0</v>
      </c>
      <c r="O73" s="90"/>
      <c r="P73" s="90"/>
      <c r="Q73" s="90"/>
      <c r="R73" s="90"/>
      <c r="S73" s="91">
        <f t="shared" si="52"/>
        <v>0</v>
      </c>
      <c r="T73" s="90"/>
      <c r="U73" s="90"/>
      <c r="V73" s="90"/>
      <c r="W73" s="90"/>
      <c r="X73" s="91">
        <f t="shared" si="53"/>
        <v>0</v>
      </c>
      <c r="Y73" s="63">
        <f t="shared" si="54"/>
        <v>0</v>
      </c>
      <c r="Z73" s="63">
        <f t="shared" si="55"/>
        <v>0</v>
      </c>
      <c r="AA73" s="63">
        <f t="shared" si="56"/>
        <v>0</v>
      </c>
      <c r="AB73" s="63">
        <f t="shared" si="57"/>
        <v>0</v>
      </c>
      <c r="AC73" s="93">
        <f t="shared" si="58"/>
        <v>0</v>
      </c>
      <c r="AD73" s="93">
        <f t="shared" si="59"/>
        <v>0</v>
      </c>
    </row>
    <row r="74">
      <c r="A74" s="85" t="s">
        <v>74</v>
      </c>
      <c r="B74" s="86"/>
      <c r="C74" s="87">
        <v>16.0</v>
      </c>
      <c r="D74" s="88">
        <f t="shared" si="49"/>
        <v>0</v>
      </c>
      <c r="E74" s="90"/>
      <c r="F74" s="90"/>
      <c r="G74" s="90"/>
      <c r="H74" s="90"/>
      <c r="I74" s="91">
        <f t="shared" si="50"/>
        <v>0</v>
      </c>
      <c r="J74" s="90"/>
      <c r="K74" s="90"/>
      <c r="L74" s="90"/>
      <c r="M74" s="90"/>
      <c r="N74" s="91">
        <f t="shared" si="51"/>
        <v>0</v>
      </c>
      <c r="O74" s="90"/>
      <c r="P74" s="90"/>
      <c r="Q74" s="90"/>
      <c r="R74" s="90"/>
      <c r="S74" s="91">
        <f t="shared" si="52"/>
        <v>0</v>
      </c>
      <c r="T74" s="90"/>
      <c r="U74" s="90"/>
      <c r="V74" s="90"/>
      <c r="W74" s="90"/>
      <c r="X74" s="91">
        <f t="shared" si="53"/>
        <v>0</v>
      </c>
      <c r="Y74" s="63">
        <f t="shared" si="54"/>
        <v>0</v>
      </c>
      <c r="Z74" s="63">
        <f t="shared" si="55"/>
        <v>0</v>
      </c>
      <c r="AA74" s="63">
        <f t="shared" si="56"/>
        <v>0</v>
      </c>
      <c r="AB74" s="63">
        <f t="shared" si="57"/>
        <v>0</v>
      </c>
      <c r="AC74" s="93">
        <f t="shared" si="58"/>
        <v>0</v>
      </c>
      <c r="AD74" s="93">
        <f t="shared" si="59"/>
        <v>0</v>
      </c>
    </row>
    <row r="75">
      <c r="A75" s="85" t="s">
        <v>75</v>
      </c>
      <c r="B75" s="86"/>
      <c r="C75" s="87">
        <v>16.0</v>
      </c>
      <c r="D75" s="88">
        <f t="shared" si="49"/>
        <v>0</v>
      </c>
      <c r="E75" s="90"/>
      <c r="F75" s="90"/>
      <c r="G75" s="90"/>
      <c r="H75" s="90"/>
      <c r="I75" s="91">
        <f t="shared" si="50"/>
        <v>0</v>
      </c>
      <c r="J75" s="90"/>
      <c r="K75" s="90"/>
      <c r="L75" s="90"/>
      <c r="M75" s="90"/>
      <c r="N75" s="91">
        <f t="shared" si="51"/>
        <v>0</v>
      </c>
      <c r="O75" s="90"/>
      <c r="P75" s="90"/>
      <c r="Q75" s="90"/>
      <c r="R75" s="90"/>
      <c r="S75" s="91">
        <f t="shared" si="52"/>
        <v>0</v>
      </c>
      <c r="T75" s="90"/>
      <c r="U75" s="90"/>
      <c r="V75" s="90"/>
      <c r="W75" s="90"/>
      <c r="X75" s="91">
        <f t="shared" si="53"/>
        <v>0</v>
      </c>
      <c r="Y75" s="63">
        <f t="shared" si="54"/>
        <v>0</v>
      </c>
      <c r="Z75" s="63">
        <f t="shared" si="55"/>
        <v>0</v>
      </c>
      <c r="AA75" s="63">
        <f t="shared" si="56"/>
        <v>0</v>
      </c>
      <c r="AB75" s="63">
        <f t="shared" si="57"/>
        <v>0</v>
      </c>
      <c r="AC75" s="93">
        <f t="shared" si="58"/>
        <v>0</v>
      </c>
      <c r="AD75" s="93">
        <f t="shared" si="59"/>
        <v>0</v>
      </c>
    </row>
    <row r="76">
      <c r="A76" s="85" t="s">
        <v>76</v>
      </c>
      <c r="B76" s="86"/>
      <c r="C76" s="87">
        <v>32.0</v>
      </c>
      <c r="D76" s="88">
        <f t="shared" si="49"/>
        <v>0</v>
      </c>
      <c r="E76" s="90"/>
      <c r="F76" s="90"/>
      <c r="G76" s="90"/>
      <c r="H76" s="90"/>
      <c r="I76" s="91">
        <f t="shared" si="50"/>
        <v>0</v>
      </c>
      <c r="J76" s="90"/>
      <c r="K76" s="90"/>
      <c r="L76" s="90"/>
      <c r="M76" s="90"/>
      <c r="N76" s="91">
        <f t="shared" si="51"/>
        <v>0</v>
      </c>
      <c r="O76" s="90"/>
      <c r="P76" s="90"/>
      <c r="Q76" s="90"/>
      <c r="R76" s="90"/>
      <c r="S76" s="91">
        <f t="shared" si="52"/>
        <v>0</v>
      </c>
      <c r="T76" s="90"/>
      <c r="U76" s="90"/>
      <c r="V76" s="90"/>
      <c r="W76" s="90"/>
      <c r="X76" s="91">
        <f t="shared" si="53"/>
        <v>0</v>
      </c>
      <c r="Y76" s="63">
        <f t="shared" si="54"/>
        <v>0</v>
      </c>
      <c r="Z76" s="63">
        <f t="shared" si="55"/>
        <v>0</v>
      </c>
      <c r="AA76" s="63">
        <f t="shared" si="56"/>
        <v>0</v>
      </c>
      <c r="AB76" s="63">
        <f t="shared" si="57"/>
        <v>0</v>
      </c>
      <c r="AC76" s="93">
        <f t="shared" si="58"/>
        <v>0</v>
      </c>
      <c r="AD76" s="93">
        <f t="shared" si="59"/>
        <v>0</v>
      </c>
    </row>
    <row r="77">
      <c r="A77" s="85" t="s">
        <v>86</v>
      </c>
      <c r="B77" s="86"/>
      <c r="C77" s="87">
        <v>32.0</v>
      </c>
      <c r="D77" s="88">
        <f t="shared" si="49"/>
        <v>0</v>
      </c>
      <c r="E77" s="90"/>
      <c r="F77" s="90"/>
      <c r="G77" s="90"/>
      <c r="H77" s="90"/>
      <c r="I77" s="91">
        <f t="shared" si="50"/>
        <v>0</v>
      </c>
      <c r="J77" s="90"/>
      <c r="K77" s="90"/>
      <c r="L77" s="90"/>
      <c r="M77" s="90"/>
      <c r="N77" s="91">
        <f t="shared" si="51"/>
        <v>0</v>
      </c>
      <c r="O77" s="90"/>
      <c r="P77" s="90"/>
      <c r="Q77" s="90"/>
      <c r="R77" s="90"/>
      <c r="S77" s="91">
        <f t="shared" si="52"/>
        <v>0</v>
      </c>
      <c r="T77" s="90"/>
      <c r="U77" s="90"/>
      <c r="V77" s="90"/>
      <c r="W77" s="90"/>
      <c r="X77" s="91">
        <f t="shared" si="53"/>
        <v>0</v>
      </c>
      <c r="Y77" s="63">
        <f t="shared" si="54"/>
        <v>0</v>
      </c>
      <c r="Z77" s="63">
        <f t="shared" si="55"/>
        <v>0</v>
      </c>
      <c r="AA77" s="63">
        <f t="shared" si="56"/>
        <v>0</v>
      </c>
      <c r="AB77" s="63">
        <f t="shared" si="57"/>
        <v>0</v>
      </c>
      <c r="AC77" s="93">
        <f t="shared" si="58"/>
        <v>0</v>
      </c>
      <c r="AD77" s="93">
        <f t="shared" si="59"/>
        <v>0</v>
      </c>
    </row>
    <row r="78">
      <c r="A78" s="94"/>
      <c r="B78" s="86"/>
      <c r="C78" s="87"/>
      <c r="D78" s="88" t="str">
        <f t="shared" si="49"/>
        <v>#DIV/0!</v>
      </c>
      <c r="E78" s="90"/>
      <c r="F78" s="90"/>
      <c r="G78" s="90"/>
      <c r="H78" s="90"/>
      <c r="I78" s="91">
        <f t="shared" si="50"/>
        <v>0</v>
      </c>
      <c r="J78" s="90"/>
      <c r="K78" s="90"/>
      <c r="L78" s="90"/>
      <c r="M78" s="90"/>
      <c r="N78" s="91">
        <f t="shared" si="51"/>
        <v>0</v>
      </c>
      <c r="O78" s="90"/>
      <c r="P78" s="90"/>
      <c r="Q78" s="90"/>
      <c r="R78" s="90"/>
      <c r="S78" s="91">
        <f t="shared" si="52"/>
        <v>0</v>
      </c>
      <c r="T78" s="90"/>
      <c r="U78" s="90"/>
      <c r="V78" s="90"/>
      <c r="W78" s="90"/>
      <c r="X78" s="91">
        <f t="shared" si="53"/>
        <v>0</v>
      </c>
      <c r="Y78" s="63">
        <f t="shared" si="54"/>
        <v>0</v>
      </c>
      <c r="Z78" s="63">
        <f t="shared" si="55"/>
        <v>0</v>
      </c>
      <c r="AA78" s="63">
        <f t="shared" si="56"/>
        <v>0</v>
      </c>
      <c r="AB78" s="63">
        <f t="shared" si="57"/>
        <v>0</v>
      </c>
      <c r="AC78" s="93">
        <f t="shared" si="58"/>
        <v>0</v>
      </c>
      <c r="AD78" s="93">
        <f t="shared" si="59"/>
        <v>0</v>
      </c>
    </row>
    <row r="79">
      <c r="A79" s="94"/>
      <c r="B79" s="86"/>
      <c r="C79" s="87"/>
      <c r="D79" s="88" t="str">
        <f t="shared" si="49"/>
        <v>#DIV/0!</v>
      </c>
      <c r="E79" s="90"/>
      <c r="F79" s="90"/>
      <c r="G79" s="90"/>
      <c r="H79" s="90"/>
      <c r="I79" s="91">
        <f t="shared" si="50"/>
        <v>0</v>
      </c>
      <c r="J79" s="90"/>
      <c r="K79" s="90"/>
      <c r="L79" s="90"/>
      <c r="M79" s="90"/>
      <c r="N79" s="91">
        <f t="shared" si="51"/>
        <v>0</v>
      </c>
      <c r="O79" s="90"/>
      <c r="P79" s="90"/>
      <c r="Q79" s="90"/>
      <c r="R79" s="90"/>
      <c r="S79" s="91">
        <f t="shared" si="52"/>
        <v>0</v>
      </c>
      <c r="T79" s="90"/>
      <c r="U79" s="90"/>
      <c r="V79" s="90"/>
      <c r="W79" s="90"/>
      <c r="X79" s="91">
        <f t="shared" si="53"/>
        <v>0</v>
      </c>
      <c r="Y79" s="63">
        <f t="shared" si="54"/>
        <v>0</v>
      </c>
      <c r="Z79" s="63">
        <f t="shared" si="55"/>
        <v>0</v>
      </c>
      <c r="AA79" s="63">
        <f t="shared" si="56"/>
        <v>0</v>
      </c>
      <c r="AB79" s="63">
        <f t="shared" si="57"/>
        <v>0</v>
      </c>
      <c r="AC79" s="93">
        <f t="shared" si="58"/>
        <v>0</v>
      </c>
      <c r="AD79" s="93">
        <f t="shared" si="59"/>
        <v>0</v>
      </c>
    </row>
    <row r="80">
      <c r="A80" s="97"/>
      <c r="B80" s="98"/>
      <c r="C80" s="99"/>
      <c r="D80" s="100"/>
      <c r="E80" s="101"/>
      <c r="F80" s="101"/>
      <c r="G80" s="101"/>
      <c r="H80" s="101"/>
      <c r="I80" s="102">
        <f>SUM(I67:I79)</f>
        <v>3</v>
      </c>
      <c r="J80" s="101"/>
      <c r="K80" s="101"/>
      <c r="L80" s="101"/>
      <c r="M80" s="101"/>
      <c r="N80" s="102">
        <f>SUM(N67:N79)</f>
        <v>3</v>
      </c>
      <c r="O80" s="101"/>
      <c r="P80" s="101"/>
      <c r="Q80" s="101"/>
      <c r="R80" s="101"/>
      <c r="S80" s="102">
        <f>SUM(S67:S79)</f>
        <v>1</v>
      </c>
      <c r="T80" s="101"/>
      <c r="U80" s="101"/>
      <c r="V80" s="101"/>
      <c r="W80" s="101"/>
      <c r="X80" s="102">
        <f t="shared" ref="X80:AD80" si="60">SUM(X67:X79)</f>
        <v>4</v>
      </c>
      <c r="Y80" s="103">
        <f t="shared" si="60"/>
        <v>0</v>
      </c>
      <c r="Z80" s="103">
        <f t="shared" si="60"/>
        <v>0</v>
      </c>
      <c r="AA80" s="103">
        <f t="shared" si="60"/>
        <v>7</v>
      </c>
      <c r="AB80" s="103">
        <f t="shared" si="60"/>
        <v>4</v>
      </c>
      <c r="AC80" s="103">
        <f t="shared" si="60"/>
        <v>0</v>
      </c>
      <c r="AD80" s="103">
        <f t="shared" si="60"/>
        <v>0</v>
      </c>
    </row>
    <row r="81">
      <c r="A81" s="79" t="s">
        <v>91</v>
      </c>
      <c r="B81" s="2"/>
      <c r="C81" s="80"/>
      <c r="D81" s="81"/>
      <c r="E81" s="8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54"/>
      <c r="Z81" s="54"/>
      <c r="AA81" s="54"/>
      <c r="AB81" s="54"/>
      <c r="AC81" s="104"/>
      <c r="AD81" s="105"/>
    </row>
    <row r="82">
      <c r="A82" s="85" t="s">
        <v>67</v>
      </c>
      <c r="B82" s="86"/>
      <c r="C82" s="87">
        <v>80.0</v>
      </c>
      <c r="D82" s="88">
        <f t="shared" ref="D82:D94" si="61">(I82+N82+S82+X82)/C82</f>
        <v>0.05</v>
      </c>
      <c r="E82" s="89"/>
      <c r="F82" s="90"/>
      <c r="G82" s="90" t="s">
        <v>19</v>
      </c>
      <c r="H82" s="90"/>
      <c r="I82" s="91">
        <f t="shared" ref="I82:I94" si="62">COUNTA(E82:H82)</f>
        <v>1</v>
      </c>
      <c r="J82" s="92"/>
      <c r="K82" s="90"/>
      <c r="L82" s="90" t="s">
        <v>19</v>
      </c>
      <c r="M82" s="90"/>
      <c r="N82" s="91">
        <f t="shared" ref="N82:N94" si="63">COUNTA(J82:M82)</f>
        <v>1</v>
      </c>
      <c r="O82" s="92"/>
      <c r="P82" s="90" t="s">
        <v>20</v>
      </c>
      <c r="Q82" s="90"/>
      <c r="R82" s="90"/>
      <c r="S82" s="91">
        <f t="shared" ref="S82:S94" si="64">COUNTA(O82:R82)</f>
        <v>1</v>
      </c>
      <c r="T82" s="92"/>
      <c r="U82" s="90"/>
      <c r="V82" s="90" t="s">
        <v>19</v>
      </c>
      <c r="W82" s="90"/>
      <c r="X82" s="91">
        <f t="shared" ref="X82:X94" si="65">COUNTA(T82:W82)</f>
        <v>1</v>
      </c>
      <c r="Y82" s="63">
        <f t="shared" ref="Y82:Y94" si="66">COUNTIF(E82:X82,$E$1)</f>
        <v>0</v>
      </c>
      <c r="Z82" s="63">
        <f t="shared" ref="Z82:Z94" si="67">COUNTIF(E82:X82,$F$1)</f>
        <v>0</v>
      </c>
      <c r="AA82" s="63">
        <f t="shared" ref="AA82:AA94" si="68">COUNTIF(E82:X82,$G$1)</f>
        <v>3</v>
      </c>
      <c r="AB82" s="63">
        <f t="shared" ref="AB82:AB94" si="69">COUNTIF(E82:X82,$H$1)</f>
        <v>1</v>
      </c>
      <c r="AC82" s="93">
        <f t="shared" ref="AC82:AC94" si="70">COUNTIF(E82:X82,$I$1)</f>
        <v>0</v>
      </c>
      <c r="AD82" s="93">
        <f t="shared" ref="AD82:AD94" si="71">COUNTIF(E82:X82,$J$1)</f>
        <v>0</v>
      </c>
    </row>
    <row r="83">
      <c r="A83" s="85" t="s">
        <v>68</v>
      </c>
      <c r="B83" s="86"/>
      <c r="C83" s="87">
        <v>17.0</v>
      </c>
      <c r="D83" s="88">
        <f t="shared" si="61"/>
        <v>0.05882352941</v>
      </c>
      <c r="E83" s="90"/>
      <c r="F83" s="90"/>
      <c r="G83" s="90"/>
      <c r="H83" s="90"/>
      <c r="I83" s="91">
        <f t="shared" si="62"/>
        <v>0</v>
      </c>
      <c r="J83" s="90"/>
      <c r="K83" s="90"/>
      <c r="L83" s="90"/>
      <c r="M83" s="90"/>
      <c r="N83" s="91">
        <f t="shared" si="63"/>
        <v>0</v>
      </c>
      <c r="O83" s="90"/>
      <c r="P83" s="90"/>
      <c r="Q83" s="90"/>
      <c r="R83" s="90"/>
      <c r="S83" s="91">
        <f t="shared" si="64"/>
        <v>0</v>
      </c>
      <c r="T83" s="90"/>
      <c r="U83" s="90"/>
      <c r="V83" s="90" t="s">
        <v>19</v>
      </c>
      <c r="W83" s="90"/>
      <c r="X83" s="91">
        <f t="shared" si="65"/>
        <v>1</v>
      </c>
      <c r="Y83" s="63">
        <f t="shared" si="66"/>
        <v>0</v>
      </c>
      <c r="Z83" s="63">
        <f t="shared" si="67"/>
        <v>0</v>
      </c>
      <c r="AA83" s="63">
        <f t="shared" si="68"/>
        <v>1</v>
      </c>
      <c r="AB83" s="63">
        <f t="shared" si="69"/>
        <v>0</v>
      </c>
      <c r="AC83" s="93">
        <f t="shared" si="70"/>
        <v>0</v>
      </c>
      <c r="AD83" s="93">
        <f t="shared" si="71"/>
        <v>0</v>
      </c>
    </row>
    <row r="84">
      <c r="A84" s="85" t="s">
        <v>69</v>
      </c>
      <c r="B84" s="86"/>
      <c r="C84" s="87">
        <v>64.0</v>
      </c>
      <c r="D84" s="88">
        <f t="shared" si="61"/>
        <v>0.046875</v>
      </c>
      <c r="E84" s="90"/>
      <c r="F84" s="90"/>
      <c r="G84" s="90"/>
      <c r="H84" s="90" t="s">
        <v>20</v>
      </c>
      <c r="I84" s="91">
        <f t="shared" si="62"/>
        <v>1</v>
      </c>
      <c r="J84" s="90"/>
      <c r="K84" s="90"/>
      <c r="L84" s="90"/>
      <c r="M84" s="90" t="s">
        <v>20</v>
      </c>
      <c r="N84" s="91">
        <f t="shared" si="63"/>
        <v>1</v>
      </c>
      <c r="O84" s="90"/>
      <c r="P84" s="90"/>
      <c r="Q84" s="90"/>
      <c r="R84" s="90"/>
      <c r="S84" s="91">
        <f t="shared" si="64"/>
        <v>0</v>
      </c>
      <c r="T84" s="90"/>
      <c r="U84" s="90"/>
      <c r="V84" s="90"/>
      <c r="W84" s="90" t="s">
        <v>20</v>
      </c>
      <c r="X84" s="91">
        <f t="shared" si="65"/>
        <v>1</v>
      </c>
      <c r="Y84" s="63">
        <f t="shared" si="66"/>
        <v>0</v>
      </c>
      <c r="Z84" s="63">
        <f t="shared" si="67"/>
        <v>0</v>
      </c>
      <c r="AA84" s="63">
        <f t="shared" si="68"/>
        <v>0</v>
      </c>
      <c r="AB84" s="63">
        <f t="shared" si="69"/>
        <v>3</v>
      </c>
      <c r="AC84" s="93">
        <f t="shared" si="70"/>
        <v>0</v>
      </c>
      <c r="AD84" s="93">
        <f t="shared" si="71"/>
        <v>0</v>
      </c>
    </row>
    <row r="85">
      <c r="A85" s="85" t="s">
        <v>70</v>
      </c>
      <c r="B85" s="86"/>
      <c r="C85" s="87"/>
      <c r="D85" s="88" t="str">
        <f t="shared" si="61"/>
        <v>#DIV/0!</v>
      </c>
      <c r="E85" s="90"/>
      <c r="F85" s="90"/>
      <c r="G85" s="90"/>
      <c r="H85" s="90"/>
      <c r="I85" s="91">
        <f t="shared" si="62"/>
        <v>0</v>
      </c>
      <c r="J85" s="90"/>
      <c r="K85" s="90"/>
      <c r="L85" s="90"/>
      <c r="M85" s="90"/>
      <c r="N85" s="91">
        <f t="shared" si="63"/>
        <v>0</v>
      </c>
      <c r="O85" s="90"/>
      <c r="P85" s="90"/>
      <c r="Q85" s="90"/>
      <c r="R85" s="90"/>
      <c r="S85" s="91">
        <f t="shared" si="64"/>
        <v>0</v>
      </c>
      <c r="T85" s="90"/>
      <c r="U85" s="90"/>
      <c r="V85" s="90"/>
      <c r="W85" s="90"/>
      <c r="X85" s="91">
        <f t="shared" si="65"/>
        <v>0</v>
      </c>
      <c r="Y85" s="63">
        <f t="shared" si="66"/>
        <v>0</v>
      </c>
      <c r="Z85" s="63">
        <f t="shared" si="67"/>
        <v>0</v>
      </c>
      <c r="AA85" s="63">
        <f t="shared" si="68"/>
        <v>0</v>
      </c>
      <c r="AB85" s="63">
        <f t="shared" si="69"/>
        <v>0</v>
      </c>
      <c r="AC85" s="93">
        <f t="shared" si="70"/>
        <v>0</v>
      </c>
      <c r="AD85" s="93">
        <f t="shared" si="71"/>
        <v>0</v>
      </c>
    </row>
    <row r="86">
      <c r="A86" s="85" t="s">
        <v>71</v>
      </c>
      <c r="B86" s="86"/>
      <c r="C86" s="87">
        <v>64.0</v>
      </c>
      <c r="D86" s="88">
        <f t="shared" si="61"/>
        <v>0.046875</v>
      </c>
      <c r="E86" s="90"/>
      <c r="F86" s="90"/>
      <c r="G86" s="90" t="s">
        <v>19</v>
      </c>
      <c r="H86" s="90"/>
      <c r="I86" s="91">
        <f t="shared" si="62"/>
        <v>1</v>
      </c>
      <c r="J86" s="90"/>
      <c r="K86" s="90"/>
      <c r="L86" s="90" t="s">
        <v>19</v>
      </c>
      <c r="M86" s="90"/>
      <c r="N86" s="91">
        <f t="shared" si="63"/>
        <v>1</v>
      </c>
      <c r="O86" s="90"/>
      <c r="P86" s="90"/>
      <c r="Q86" s="90"/>
      <c r="R86" s="90"/>
      <c r="S86" s="91">
        <f t="shared" si="64"/>
        <v>0</v>
      </c>
      <c r="T86" s="90"/>
      <c r="U86" s="90"/>
      <c r="V86" s="90" t="s">
        <v>19</v>
      </c>
      <c r="W86" s="90"/>
      <c r="X86" s="91">
        <f t="shared" si="65"/>
        <v>1</v>
      </c>
      <c r="Y86" s="63">
        <f t="shared" si="66"/>
        <v>0</v>
      </c>
      <c r="Z86" s="63">
        <f t="shared" si="67"/>
        <v>0</v>
      </c>
      <c r="AA86" s="63">
        <f t="shared" si="68"/>
        <v>3</v>
      </c>
      <c r="AB86" s="63">
        <f t="shared" si="69"/>
        <v>0</v>
      </c>
      <c r="AC86" s="93">
        <f t="shared" si="70"/>
        <v>0</v>
      </c>
      <c r="AD86" s="93">
        <f t="shared" si="71"/>
        <v>0</v>
      </c>
    </row>
    <row r="87">
      <c r="A87" s="85" t="s">
        <v>72</v>
      </c>
      <c r="B87" s="86"/>
      <c r="C87" s="87">
        <v>32.0</v>
      </c>
      <c r="D87" s="88">
        <f t="shared" si="61"/>
        <v>0</v>
      </c>
      <c r="E87" s="90"/>
      <c r="F87" s="90"/>
      <c r="G87" s="90"/>
      <c r="H87" s="90"/>
      <c r="I87" s="91">
        <f t="shared" si="62"/>
        <v>0</v>
      </c>
      <c r="J87" s="90"/>
      <c r="K87" s="90"/>
      <c r="L87" s="90"/>
      <c r="M87" s="90"/>
      <c r="N87" s="91">
        <f t="shared" si="63"/>
        <v>0</v>
      </c>
      <c r="O87" s="90"/>
      <c r="P87" s="90"/>
      <c r="Q87" s="90"/>
      <c r="R87" s="90"/>
      <c r="S87" s="91">
        <f t="shared" si="64"/>
        <v>0</v>
      </c>
      <c r="T87" s="90"/>
      <c r="U87" s="90"/>
      <c r="V87" s="90"/>
      <c r="W87" s="90"/>
      <c r="X87" s="91">
        <f t="shared" si="65"/>
        <v>0</v>
      </c>
      <c r="Y87" s="63">
        <f t="shared" si="66"/>
        <v>0</v>
      </c>
      <c r="Z87" s="63">
        <f t="shared" si="67"/>
        <v>0</v>
      </c>
      <c r="AA87" s="63">
        <f t="shared" si="68"/>
        <v>0</v>
      </c>
      <c r="AB87" s="63">
        <f t="shared" si="69"/>
        <v>0</v>
      </c>
      <c r="AC87" s="93">
        <f t="shared" si="70"/>
        <v>0</v>
      </c>
      <c r="AD87" s="93">
        <f t="shared" si="71"/>
        <v>0</v>
      </c>
    </row>
    <row r="88">
      <c r="A88" s="85" t="s">
        <v>73</v>
      </c>
      <c r="B88" s="86"/>
      <c r="C88" s="87">
        <v>16.0</v>
      </c>
      <c r="D88" s="88">
        <f t="shared" si="61"/>
        <v>0</v>
      </c>
      <c r="E88" s="90"/>
      <c r="F88" s="90"/>
      <c r="G88" s="90"/>
      <c r="H88" s="90"/>
      <c r="I88" s="91">
        <f t="shared" si="62"/>
        <v>0</v>
      </c>
      <c r="J88" s="90"/>
      <c r="K88" s="90"/>
      <c r="L88" s="90"/>
      <c r="M88" s="90"/>
      <c r="N88" s="91">
        <f t="shared" si="63"/>
        <v>0</v>
      </c>
      <c r="O88" s="90"/>
      <c r="P88" s="90"/>
      <c r="Q88" s="90"/>
      <c r="R88" s="90"/>
      <c r="S88" s="91">
        <f t="shared" si="64"/>
        <v>0</v>
      </c>
      <c r="T88" s="90"/>
      <c r="U88" s="90"/>
      <c r="V88" s="90"/>
      <c r="W88" s="90"/>
      <c r="X88" s="91">
        <f t="shared" si="65"/>
        <v>0</v>
      </c>
      <c r="Y88" s="63">
        <f t="shared" si="66"/>
        <v>0</v>
      </c>
      <c r="Z88" s="63">
        <f t="shared" si="67"/>
        <v>0</v>
      </c>
      <c r="AA88" s="63">
        <f t="shared" si="68"/>
        <v>0</v>
      </c>
      <c r="AB88" s="63">
        <f t="shared" si="69"/>
        <v>0</v>
      </c>
      <c r="AC88" s="93">
        <f t="shared" si="70"/>
        <v>0</v>
      </c>
      <c r="AD88" s="93">
        <f t="shared" si="71"/>
        <v>0</v>
      </c>
    </row>
    <row r="89">
      <c r="A89" s="85" t="s">
        <v>74</v>
      </c>
      <c r="B89" s="86"/>
      <c r="C89" s="87">
        <v>16.0</v>
      </c>
      <c r="D89" s="88">
        <f t="shared" si="61"/>
        <v>0</v>
      </c>
      <c r="E89" s="90"/>
      <c r="F89" s="90"/>
      <c r="G89" s="90"/>
      <c r="H89" s="90"/>
      <c r="I89" s="91">
        <f t="shared" si="62"/>
        <v>0</v>
      </c>
      <c r="J89" s="90"/>
      <c r="K89" s="90"/>
      <c r="L89" s="90"/>
      <c r="M89" s="90"/>
      <c r="N89" s="91">
        <f t="shared" si="63"/>
        <v>0</v>
      </c>
      <c r="O89" s="90"/>
      <c r="P89" s="90"/>
      <c r="Q89" s="90"/>
      <c r="R89" s="90"/>
      <c r="S89" s="91">
        <f t="shared" si="64"/>
        <v>0</v>
      </c>
      <c r="T89" s="90"/>
      <c r="U89" s="90"/>
      <c r="V89" s="90"/>
      <c r="W89" s="90"/>
      <c r="X89" s="91">
        <f t="shared" si="65"/>
        <v>0</v>
      </c>
      <c r="Y89" s="63">
        <f t="shared" si="66"/>
        <v>0</v>
      </c>
      <c r="Z89" s="63">
        <f t="shared" si="67"/>
        <v>0</v>
      </c>
      <c r="AA89" s="63">
        <f t="shared" si="68"/>
        <v>0</v>
      </c>
      <c r="AB89" s="63">
        <f t="shared" si="69"/>
        <v>0</v>
      </c>
      <c r="AC89" s="93">
        <f t="shared" si="70"/>
        <v>0</v>
      </c>
      <c r="AD89" s="93">
        <f t="shared" si="71"/>
        <v>0</v>
      </c>
    </row>
    <row r="90">
      <c r="A90" s="85" t="s">
        <v>75</v>
      </c>
      <c r="B90" s="86"/>
      <c r="C90" s="87">
        <v>16.0</v>
      </c>
      <c r="D90" s="88">
        <f t="shared" si="61"/>
        <v>0</v>
      </c>
      <c r="E90" s="90"/>
      <c r="F90" s="90"/>
      <c r="G90" s="90"/>
      <c r="H90" s="90"/>
      <c r="I90" s="91">
        <f t="shared" si="62"/>
        <v>0</v>
      </c>
      <c r="J90" s="90"/>
      <c r="K90" s="90"/>
      <c r="L90" s="90"/>
      <c r="M90" s="90"/>
      <c r="N90" s="91">
        <f t="shared" si="63"/>
        <v>0</v>
      </c>
      <c r="O90" s="90"/>
      <c r="P90" s="90"/>
      <c r="Q90" s="90"/>
      <c r="R90" s="90"/>
      <c r="S90" s="91">
        <f t="shared" si="64"/>
        <v>0</v>
      </c>
      <c r="T90" s="90"/>
      <c r="U90" s="90"/>
      <c r="V90" s="90"/>
      <c r="W90" s="90"/>
      <c r="X90" s="91">
        <f t="shared" si="65"/>
        <v>0</v>
      </c>
      <c r="Y90" s="63">
        <f t="shared" si="66"/>
        <v>0</v>
      </c>
      <c r="Z90" s="63">
        <f t="shared" si="67"/>
        <v>0</v>
      </c>
      <c r="AA90" s="63">
        <f t="shared" si="68"/>
        <v>0</v>
      </c>
      <c r="AB90" s="63">
        <f t="shared" si="69"/>
        <v>0</v>
      </c>
      <c r="AC90" s="93">
        <f t="shared" si="70"/>
        <v>0</v>
      </c>
      <c r="AD90" s="93">
        <f t="shared" si="71"/>
        <v>0</v>
      </c>
    </row>
    <row r="91">
      <c r="A91" s="85" t="s">
        <v>76</v>
      </c>
      <c r="B91" s="86"/>
      <c r="C91" s="87">
        <v>32.0</v>
      </c>
      <c r="D91" s="88">
        <f t="shared" si="61"/>
        <v>0</v>
      </c>
      <c r="E91" s="90"/>
      <c r="F91" s="90"/>
      <c r="G91" s="90"/>
      <c r="H91" s="90"/>
      <c r="I91" s="91">
        <f t="shared" si="62"/>
        <v>0</v>
      </c>
      <c r="J91" s="90"/>
      <c r="K91" s="90"/>
      <c r="L91" s="90"/>
      <c r="M91" s="90"/>
      <c r="N91" s="91">
        <f t="shared" si="63"/>
        <v>0</v>
      </c>
      <c r="O91" s="90"/>
      <c r="P91" s="90"/>
      <c r="Q91" s="90"/>
      <c r="R91" s="90"/>
      <c r="S91" s="91">
        <f t="shared" si="64"/>
        <v>0</v>
      </c>
      <c r="T91" s="90"/>
      <c r="U91" s="90"/>
      <c r="V91" s="90"/>
      <c r="W91" s="90"/>
      <c r="X91" s="91">
        <f t="shared" si="65"/>
        <v>0</v>
      </c>
      <c r="Y91" s="63">
        <f t="shared" si="66"/>
        <v>0</v>
      </c>
      <c r="Z91" s="63">
        <f t="shared" si="67"/>
        <v>0</v>
      </c>
      <c r="AA91" s="63">
        <f t="shared" si="68"/>
        <v>0</v>
      </c>
      <c r="AB91" s="63">
        <f t="shared" si="69"/>
        <v>0</v>
      </c>
      <c r="AC91" s="93">
        <f t="shared" si="70"/>
        <v>0</v>
      </c>
      <c r="AD91" s="93">
        <f t="shared" si="71"/>
        <v>0</v>
      </c>
    </row>
    <row r="92">
      <c r="A92" s="85" t="s">
        <v>86</v>
      </c>
      <c r="B92" s="86"/>
      <c r="C92" s="87">
        <v>32.0</v>
      </c>
      <c r="D92" s="88">
        <f t="shared" si="61"/>
        <v>0</v>
      </c>
      <c r="E92" s="90"/>
      <c r="F92" s="90"/>
      <c r="G92" s="90"/>
      <c r="H92" s="90"/>
      <c r="I92" s="91">
        <f t="shared" si="62"/>
        <v>0</v>
      </c>
      <c r="J92" s="90"/>
      <c r="K92" s="90"/>
      <c r="L92" s="90"/>
      <c r="M92" s="90"/>
      <c r="N92" s="91">
        <f t="shared" si="63"/>
        <v>0</v>
      </c>
      <c r="O92" s="90"/>
      <c r="P92" s="90"/>
      <c r="Q92" s="90"/>
      <c r="R92" s="90"/>
      <c r="S92" s="91">
        <f t="shared" si="64"/>
        <v>0</v>
      </c>
      <c r="T92" s="90"/>
      <c r="U92" s="90"/>
      <c r="V92" s="90"/>
      <c r="W92" s="90"/>
      <c r="X92" s="91">
        <f t="shared" si="65"/>
        <v>0</v>
      </c>
      <c r="Y92" s="63">
        <f t="shared" si="66"/>
        <v>0</v>
      </c>
      <c r="Z92" s="63">
        <f t="shared" si="67"/>
        <v>0</v>
      </c>
      <c r="AA92" s="63">
        <f t="shared" si="68"/>
        <v>0</v>
      </c>
      <c r="AB92" s="63">
        <f t="shared" si="69"/>
        <v>0</v>
      </c>
      <c r="AC92" s="93">
        <f t="shared" si="70"/>
        <v>0</v>
      </c>
      <c r="AD92" s="93">
        <f t="shared" si="71"/>
        <v>0</v>
      </c>
    </row>
    <row r="93">
      <c r="A93" s="94"/>
      <c r="B93" s="86"/>
      <c r="C93" s="87"/>
      <c r="D93" s="88" t="str">
        <f t="shared" si="61"/>
        <v>#DIV/0!</v>
      </c>
      <c r="E93" s="90"/>
      <c r="F93" s="90"/>
      <c r="G93" s="90"/>
      <c r="H93" s="90"/>
      <c r="I93" s="91">
        <f t="shared" si="62"/>
        <v>0</v>
      </c>
      <c r="J93" s="90"/>
      <c r="K93" s="90"/>
      <c r="L93" s="90"/>
      <c r="M93" s="90"/>
      <c r="N93" s="91">
        <f t="shared" si="63"/>
        <v>0</v>
      </c>
      <c r="O93" s="90"/>
      <c r="P93" s="90"/>
      <c r="Q93" s="90"/>
      <c r="R93" s="90"/>
      <c r="S93" s="91">
        <f t="shared" si="64"/>
        <v>0</v>
      </c>
      <c r="T93" s="90"/>
      <c r="U93" s="90"/>
      <c r="V93" s="90"/>
      <c r="W93" s="90"/>
      <c r="X93" s="91">
        <f t="shared" si="65"/>
        <v>0</v>
      </c>
      <c r="Y93" s="63">
        <f t="shared" si="66"/>
        <v>0</v>
      </c>
      <c r="Z93" s="63">
        <f t="shared" si="67"/>
        <v>0</v>
      </c>
      <c r="AA93" s="63">
        <f t="shared" si="68"/>
        <v>0</v>
      </c>
      <c r="AB93" s="63">
        <f t="shared" si="69"/>
        <v>0</v>
      </c>
      <c r="AC93" s="93">
        <f t="shared" si="70"/>
        <v>0</v>
      </c>
      <c r="AD93" s="93">
        <f t="shared" si="71"/>
        <v>0</v>
      </c>
    </row>
    <row r="94">
      <c r="A94" s="94"/>
      <c r="B94" s="86"/>
      <c r="C94" s="87"/>
      <c r="D94" s="88" t="str">
        <f t="shared" si="61"/>
        <v>#DIV/0!</v>
      </c>
      <c r="E94" s="90"/>
      <c r="F94" s="90"/>
      <c r="G94" s="90"/>
      <c r="H94" s="90"/>
      <c r="I94" s="91">
        <f t="shared" si="62"/>
        <v>0</v>
      </c>
      <c r="J94" s="90"/>
      <c r="K94" s="90"/>
      <c r="L94" s="90"/>
      <c r="M94" s="90"/>
      <c r="N94" s="91">
        <f t="shared" si="63"/>
        <v>0</v>
      </c>
      <c r="O94" s="90"/>
      <c r="P94" s="90"/>
      <c r="Q94" s="90"/>
      <c r="R94" s="90"/>
      <c r="S94" s="91">
        <f t="shared" si="64"/>
        <v>0</v>
      </c>
      <c r="T94" s="90"/>
      <c r="U94" s="90"/>
      <c r="V94" s="90"/>
      <c r="W94" s="90"/>
      <c r="X94" s="91">
        <f t="shared" si="65"/>
        <v>0</v>
      </c>
      <c r="Y94" s="63">
        <f t="shared" si="66"/>
        <v>0</v>
      </c>
      <c r="Z94" s="63">
        <f t="shared" si="67"/>
        <v>0</v>
      </c>
      <c r="AA94" s="63">
        <f t="shared" si="68"/>
        <v>0</v>
      </c>
      <c r="AB94" s="63">
        <f t="shared" si="69"/>
        <v>0</v>
      </c>
      <c r="AC94" s="93">
        <f t="shared" si="70"/>
        <v>0</v>
      </c>
      <c r="AD94" s="93">
        <f t="shared" si="71"/>
        <v>0</v>
      </c>
    </row>
    <row r="95">
      <c r="A95" s="97"/>
      <c r="B95" s="98"/>
      <c r="C95" s="99"/>
      <c r="D95" s="100"/>
      <c r="E95" s="101"/>
      <c r="F95" s="101"/>
      <c r="G95" s="101"/>
      <c r="H95" s="101"/>
      <c r="I95" s="102">
        <f>SUM(I82:I94)</f>
        <v>3</v>
      </c>
      <c r="J95" s="101"/>
      <c r="K95" s="101"/>
      <c r="L95" s="101"/>
      <c r="M95" s="101"/>
      <c r="N95" s="102">
        <f>SUM(N82:N94)</f>
        <v>3</v>
      </c>
      <c r="O95" s="101"/>
      <c r="P95" s="101"/>
      <c r="Q95" s="101"/>
      <c r="R95" s="101"/>
      <c r="S95" s="102">
        <f>SUM(S82:S94)</f>
        <v>1</v>
      </c>
      <c r="T95" s="101"/>
      <c r="U95" s="101"/>
      <c r="V95" s="101"/>
      <c r="W95" s="101"/>
      <c r="X95" s="102">
        <f t="shared" ref="X95:AD95" si="72">SUM(X82:X94)</f>
        <v>4</v>
      </c>
      <c r="Y95" s="103">
        <f t="shared" si="72"/>
        <v>0</v>
      </c>
      <c r="Z95" s="103">
        <f t="shared" si="72"/>
        <v>0</v>
      </c>
      <c r="AA95" s="103">
        <f t="shared" si="72"/>
        <v>7</v>
      </c>
      <c r="AB95" s="103">
        <f t="shared" si="72"/>
        <v>4</v>
      </c>
      <c r="AC95" s="103">
        <f t="shared" si="72"/>
        <v>0</v>
      </c>
      <c r="AD95" s="103">
        <f t="shared" si="72"/>
        <v>0</v>
      </c>
    </row>
  </sheetData>
  <mergeCells count="20">
    <mergeCell ref="A1:B1"/>
    <mergeCell ref="A6:B6"/>
    <mergeCell ref="A21:B21"/>
    <mergeCell ref="A36:B36"/>
    <mergeCell ref="A51:B51"/>
    <mergeCell ref="A66:B66"/>
    <mergeCell ref="A81:B81"/>
    <mergeCell ref="E6:X6"/>
    <mergeCell ref="E21:X21"/>
    <mergeCell ref="E36:X36"/>
    <mergeCell ref="E51:X51"/>
    <mergeCell ref="E66:X66"/>
    <mergeCell ref="E81:X81"/>
    <mergeCell ref="W1:AD2"/>
    <mergeCell ref="A3:D3"/>
    <mergeCell ref="E3:I3"/>
    <mergeCell ref="J3:N3"/>
    <mergeCell ref="O3:S3"/>
    <mergeCell ref="T3:X3"/>
    <mergeCell ref="Y3:AD3"/>
  </mergeCells>
  <conditionalFormatting sqref="D7:D19 D22:D34 D37:D49 D52:D65 D67:D79 D82:D94">
    <cfRule type="cellIs" dxfId="0" priority="1" operator="greaterThan">
      <formula>"10%"</formula>
    </cfRule>
  </conditionalFormatting>
  <dataValidations>
    <dataValidation type="list" allowBlank="1" showErrorMessage="1" sqref="E7:H19 J7:M19 O7:R19 T7:W19 E22:H34 J22:M34 O22:R34 T22:W34 E37:H49 J37:M49 O37:R49 T37:W49 E52:H64 J52:M64 O52:R64 T52:W64 E67:H79 J67:M79 O67:R79 T67:W79 E82:H94 J82:M94 O82:R94 T82:W94">
      <formula1>"ф,р,а,п,к,с"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4.75"/>
    <col customWidth="1" min="2" max="2" width="5.38"/>
    <col customWidth="1" min="3" max="3" width="8.5"/>
    <col customWidth="1" min="5" max="8" width="8.63"/>
    <col customWidth="1" min="9" max="9" width="5.13"/>
    <col customWidth="1" min="10" max="13" width="8.63"/>
    <col customWidth="1" min="14" max="14" width="5.13"/>
    <col customWidth="1" min="15" max="18" width="8.63"/>
    <col customWidth="1" min="19" max="19" width="5.0"/>
    <col customWidth="1" min="20" max="23" width="8.63"/>
    <col customWidth="1" min="24" max="24" width="5.0"/>
    <col customWidth="1" min="25" max="30" width="4.0"/>
  </cols>
  <sheetData>
    <row r="1" ht="37.5" customHeight="1">
      <c r="A1" s="49" t="s">
        <v>46</v>
      </c>
      <c r="B1" s="2"/>
      <c r="C1" s="50"/>
      <c r="D1" s="51" t="s">
        <v>47</v>
      </c>
      <c r="E1" s="52" t="s">
        <v>17</v>
      </c>
      <c r="F1" s="52" t="s">
        <v>18</v>
      </c>
      <c r="G1" s="52" t="s">
        <v>19</v>
      </c>
      <c r="H1" s="52" t="s">
        <v>20</v>
      </c>
      <c r="I1" s="52" t="s">
        <v>21</v>
      </c>
      <c r="J1" s="52" t="s">
        <v>22</v>
      </c>
      <c r="K1" s="53"/>
      <c r="L1" s="53"/>
      <c r="M1" s="53"/>
      <c r="N1" s="53"/>
      <c r="O1" s="53"/>
      <c r="P1" s="53"/>
      <c r="Q1" s="54"/>
      <c r="R1" s="54"/>
      <c r="S1" s="55"/>
      <c r="T1" s="55"/>
      <c r="U1" s="55"/>
      <c r="V1" s="55"/>
      <c r="W1" s="56" t="s">
        <v>48</v>
      </c>
    </row>
    <row r="2" ht="102.75" customHeight="1">
      <c r="A2" s="57" t="s">
        <v>92</v>
      </c>
      <c r="B2" s="58">
        <v>8.0</v>
      </c>
      <c r="C2" s="59"/>
      <c r="D2" s="59"/>
      <c r="E2" s="60" t="s">
        <v>23</v>
      </c>
      <c r="F2" s="61" t="s">
        <v>24</v>
      </c>
      <c r="G2" s="61" t="s">
        <v>25</v>
      </c>
      <c r="H2" s="60" t="s">
        <v>26</v>
      </c>
      <c r="I2" s="61" t="s">
        <v>27</v>
      </c>
      <c r="J2" s="61" t="s">
        <v>28</v>
      </c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62"/>
      <c r="X2" s="62"/>
      <c r="Y2" s="62"/>
      <c r="Z2" s="62"/>
      <c r="AA2" s="62"/>
      <c r="AB2" s="62"/>
      <c r="AC2" s="62"/>
      <c r="AD2" s="62"/>
    </row>
    <row r="3">
      <c r="A3" s="63" t="s">
        <v>50</v>
      </c>
      <c r="B3" s="30"/>
      <c r="C3" s="30"/>
      <c r="D3" s="2"/>
      <c r="E3" s="64" t="s">
        <v>51</v>
      </c>
      <c r="F3" s="30"/>
      <c r="G3" s="30"/>
      <c r="H3" s="30"/>
      <c r="I3" s="2"/>
      <c r="J3" s="64" t="s">
        <v>52</v>
      </c>
      <c r="K3" s="30"/>
      <c r="L3" s="30"/>
      <c r="M3" s="30"/>
      <c r="N3" s="2"/>
      <c r="O3" s="64" t="s">
        <v>53</v>
      </c>
      <c r="P3" s="30"/>
      <c r="Q3" s="30"/>
      <c r="R3" s="30"/>
      <c r="S3" s="2"/>
      <c r="T3" s="64" t="s">
        <v>54</v>
      </c>
      <c r="U3" s="30"/>
      <c r="V3" s="30"/>
      <c r="W3" s="30"/>
      <c r="X3" s="2"/>
      <c r="Y3" s="65" t="s">
        <v>55</v>
      </c>
      <c r="Z3" s="30"/>
      <c r="AA3" s="30"/>
      <c r="AB3" s="30"/>
      <c r="AC3" s="30"/>
      <c r="AD3" s="2"/>
    </row>
    <row r="4" ht="88.5" customHeight="1">
      <c r="A4" s="66" t="s">
        <v>56</v>
      </c>
      <c r="B4" s="67" t="s">
        <v>57</v>
      </c>
      <c r="C4" s="68" t="s">
        <v>58</v>
      </c>
      <c r="D4" s="69" t="s">
        <v>59</v>
      </c>
      <c r="E4" s="70" t="s">
        <v>60</v>
      </c>
      <c r="F4" s="71" t="s">
        <v>61</v>
      </c>
      <c r="G4" s="71" t="s">
        <v>62</v>
      </c>
      <c r="H4" s="71" t="s">
        <v>63</v>
      </c>
      <c r="I4" s="72" t="s">
        <v>64</v>
      </c>
      <c r="J4" s="71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71" t="s">
        <v>60</v>
      </c>
      <c r="P4" s="71" t="s">
        <v>61</v>
      </c>
      <c r="Q4" s="71" t="s">
        <v>62</v>
      </c>
      <c r="R4" s="71" t="s">
        <v>63</v>
      </c>
      <c r="S4" s="72" t="s">
        <v>64</v>
      </c>
      <c r="T4" s="71" t="s">
        <v>60</v>
      </c>
      <c r="U4" s="71" t="s">
        <v>61</v>
      </c>
      <c r="V4" s="71" t="s">
        <v>62</v>
      </c>
      <c r="W4" s="71" t="s">
        <v>63</v>
      </c>
      <c r="X4" s="72" t="s">
        <v>64</v>
      </c>
      <c r="Y4" s="73" t="s">
        <v>23</v>
      </c>
      <c r="Z4" s="74" t="s">
        <v>24</v>
      </c>
      <c r="AA4" s="74" t="s">
        <v>25</v>
      </c>
      <c r="AB4" s="74" t="s">
        <v>26</v>
      </c>
      <c r="AC4" s="75" t="s">
        <v>27</v>
      </c>
      <c r="AD4" s="73" t="s">
        <v>28</v>
      </c>
    </row>
    <row r="5">
      <c r="A5" s="76" t="s">
        <v>93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</row>
    <row r="6">
      <c r="A6" s="79" t="s">
        <v>94</v>
      </c>
      <c r="B6" s="2"/>
      <c r="C6" s="80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54"/>
      <c r="Z6" s="54"/>
      <c r="AA6" s="54"/>
      <c r="AB6" s="54"/>
      <c r="AC6" s="83"/>
      <c r="AD6" s="84"/>
    </row>
    <row r="7">
      <c r="A7" s="85" t="s">
        <v>67</v>
      </c>
      <c r="B7" s="86"/>
      <c r="C7" s="87">
        <v>81.0</v>
      </c>
      <c r="D7" s="88">
        <f t="shared" ref="D7:D19" si="1">(I7+N7+S7+X7)/C7</f>
        <v>0.04938271605</v>
      </c>
      <c r="E7" s="89"/>
      <c r="F7" s="90"/>
      <c r="G7" s="90" t="s">
        <v>19</v>
      </c>
      <c r="H7" s="90"/>
      <c r="I7" s="91">
        <f t="shared" ref="I7:I19" si="2">COUNTA(E7:H7)</f>
        <v>1</v>
      </c>
      <c r="J7" s="92"/>
      <c r="K7" s="90"/>
      <c r="L7" s="90" t="s">
        <v>19</v>
      </c>
      <c r="M7" s="90"/>
      <c r="N7" s="91">
        <f t="shared" ref="N7:N19" si="3">COUNTA(J7:M7)</f>
        <v>1</v>
      </c>
      <c r="O7" s="92"/>
      <c r="P7" s="90"/>
      <c r="Q7" s="90" t="s">
        <v>20</v>
      </c>
      <c r="R7" s="90"/>
      <c r="S7" s="91">
        <f t="shared" ref="S7:S19" si="4">COUNTA(O7:R7)</f>
        <v>1</v>
      </c>
      <c r="T7" s="92"/>
      <c r="U7" s="90"/>
      <c r="V7" s="90" t="s">
        <v>19</v>
      </c>
      <c r="W7" s="90"/>
      <c r="X7" s="91">
        <f t="shared" ref="X7:X19" si="5">COUNTA(T7:W7)</f>
        <v>1</v>
      </c>
      <c r="Y7" s="63">
        <f t="shared" ref="Y7:Y19" si="6">COUNTIF(E7:X7,$E$1)</f>
        <v>0</v>
      </c>
      <c r="Z7" s="63">
        <f t="shared" ref="Z7:Z19" si="7">COUNTIF(E7:X7,$F$1)</f>
        <v>0</v>
      </c>
      <c r="AA7" s="63">
        <f t="shared" ref="AA7:AA19" si="8">COUNTIF(E7:X7,$G$1)</f>
        <v>3</v>
      </c>
      <c r="AB7" s="63">
        <f t="shared" ref="AB7:AB19" si="9">COUNTIF(E7:X7,$H$1)</f>
        <v>1</v>
      </c>
      <c r="AC7" s="93">
        <f t="shared" ref="AC7:AC19" si="10">COUNTIF(E7:X7,$I$1)</f>
        <v>0</v>
      </c>
      <c r="AD7" s="93">
        <f t="shared" ref="AD7:AD19" si="11">COUNTIF(E7:X7,$J$1)</f>
        <v>0</v>
      </c>
    </row>
    <row r="8">
      <c r="A8" s="85" t="s">
        <v>68</v>
      </c>
      <c r="B8" s="86"/>
      <c r="C8" s="87">
        <v>17.0</v>
      </c>
      <c r="D8" s="88">
        <f t="shared" si="1"/>
        <v>0.05882352941</v>
      </c>
      <c r="E8" s="90"/>
      <c r="F8" s="90"/>
      <c r="G8" s="90"/>
      <c r="H8" s="90"/>
      <c r="I8" s="91">
        <f t="shared" si="2"/>
        <v>0</v>
      </c>
      <c r="J8" s="90"/>
      <c r="K8" s="90"/>
      <c r="L8" s="90"/>
      <c r="M8" s="90"/>
      <c r="N8" s="91">
        <f t="shared" si="3"/>
        <v>0</v>
      </c>
      <c r="O8" s="90"/>
      <c r="P8" s="90"/>
      <c r="Q8" s="90"/>
      <c r="R8" s="90"/>
      <c r="S8" s="91">
        <f t="shared" si="4"/>
        <v>0</v>
      </c>
      <c r="T8" s="90"/>
      <c r="U8" s="90" t="s">
        <v>19</v>
      </c>
      <c r="V8" s="90"/>
      <c r="W8" s="90"/>
      <c r="X8" s="91">
        <f t="shared" si="5"/>
        <v>1</v>
      </c>
      <c r="Y8" s="63">
        <f t="shared" si="6"/>
        <v>0</v>
      </c>
      <c r="Z8" s="63">
        <f t="shared" si="7"/>
        <v>0</v>
      </c>
      <c r="AA8" s="63">
        <f t="shared" si="8"/>
        <v>1</v>
      </c>
      <c r="AB8" s="63">
        <f t="shared" si="9"/>
        <v>0</v>
      </c>
      <c r="AC8" s="93">
        <f t="shared" si="10"/>
        <v>0</v>
      </c>
      <c r="AD8" s="93">
        <f t="shared" si="11"/>
        <v>0</v>
      </c>
    </row>
    <row r="9">
      <c r="A9" s="85" t="s">
        <v>69</v>
      </c>
      <c r="B9" s="86"/>
      <c r="C9" s="87">
        <v>64.0</v>
      </c>
      <c r="D9" s="88">
        <f t="shared" si="1"/>
        <v>0.046875</v>
      </c>
      <c r="E9" s="90"/>
      <c r="F9" s="90"/>
      <c r="G9" s="90" t="s">
        <v>20</v>
      </c>
      <c r="H9" s="90"/>
      <c r="I9" s="91">
        <f t="shared" si="2"/>
        <v>1</v>
      </c>
      <c r="J9" s="90"/>
      <c r="K9" s="90"/>
      <c r="L9" s="90"/>
      <c r="M9" s="90" t="s">
        <v>20</v>
      </c>
      <c r="N9" s="91">
        <f t="shared" si="3"/>
        <v>1</v>
      </c>
      <c r="O9" s="90"/>
      <c r="P9" s="90"/>
      <c r="Q9" s="90"/>
      <c r="R9" s="90"/>
      <c r="S9" s="91">
        <f t="shared" si="4"/>
        <v>0</v>
      </c>
      <c r="T9" s="90"/>
      <c r="U9" s="90" t="s">
        <v>20</v>
      </c>
      <c r="V9" s="90"/>
      <c r="W9" s="90"/>
      <c r="X9" s="91">
        <f t="shared" si="5"/>
        <v>1</v>
      </c>
      <c r="Y9" s="63">
        <f t="shared" si="6"/>
        <v>0</v>
      </c>
      <c r="Z9" s="63">
        <f t="shared" si="7"/>
        <v>0</v>
      </c>
      <c r="AA9" s="63">
        <f t="shared" si="8"/>
        <v>0</v>
      </c>
      <c r="AB9" s="63">
        <f t="shared" si="9"/>
        <v>3</v>
      </c>
      <c r="AC9" s="93">
        <f t="shared" si="10"/>
        <v>0</v>
      </c>
      <c r="AD9" s="93">
        <f t="shared" si="11"/>
        <v>0</v>
      </c>
    </row>
    <row r="10">
      <c r="A10" s="85" t="s">
        <v>70</v>
      </c>
      <c r="B10" s="86"/>
      <c r="C10" s="87"/>
      <c r="D10" s="88" t="str">
        <f t="shared" si="1"/>
        <v>#DIV/0!</v>
      </c>
      <c r="E10" s="90"/>
      <c r="F10" s="90"/>
      <c r="G10" s="90"/>
      <c r="H10" s="90"/>
      <c r="I10" s="91">
        <f t="shared" si="2"/>
        <v>0</v>
      </c>
      <c r="J10" s="90"/>
      <c r="K10" s="90"/>
      <c r="L10" s="90"/>
      <c r="M10" s="90"/>
      <c r="N10" s="91">
        <f t="shared" si="3"/>
        <v>0</v>
      </c>
      <c r="O10" s="90"/>
      <c r="P10" s="90"/>
      <c r="Q10" s="90"/>
      <c r="R10" s="90"/>
      <c r="S10" s="91">
        <f t="shared" si="4"/>
        <v>0</v>
      </c>
      <c r="T10" s="90"/>
      <c r="U10" s="90"/>
      <c r="V10" s="90"/>
      <c r="W10" s="90"/>
      <c r="X10" s="91">
        <f t="shared" si="5"/>
        <v>0</v>
      </c>
      <c r="Y10" s="63">
        <f t="shared" si="6"/>
        <v>0</v>
      </c>
      <c r="Z10" s="63">
        <f t="shared" si="7"/>
        <v>0</v>
      </c>
      <c r="AA10" s="63">
        <f t="shared" si="8"/>
        <v>0</v>
      </c>
      <c r="AB10" s="63">
        <f t="shared" si="9"/>
        <v>0</v>
      </c>
      <c r="AC10" s="93">
        <f t="shared" si="10"/>
        <v>0</v>
      </c>
      <c r="AD10" s="93">
        <f t="shared" si="11"/>
        <v>0</v>
      </c>
    </row>
    <row r="11">
      <c r="A11" s="85" t="s">
        <v>71</v>
      </c>
      <c r="B11" s="86"/>
      <c r="C11" s="87">
        <v>79.0</v>
      </c>
      <c r="D11" s="88">
        <f t="shared" si="1"/>
        <v>0.05063291139</v>
      </c>
      <c r="E11" s="90"/>
      <c r="F11" s="90"/>
      <c r="G11" s="90" t="s">
        <v>19</v>
      </c>
      <c r="H11" s="90"/>
      <c r="I11" s="91">
        <f t="shared" si="2"/>
        <v>1</v>
      </c>
      <c r="J11" s="90"/>
      <c r="K11" s="90"/>
      <c r="L11" s="90" t="s">
        <v>19</v>
      </c>
      <c r="M11" s="90"/>
      <c r="N11" s="91">
        <f t="shared" si="3"/>
        <v>1</v>
      </c>
      <c r="O11" s="90"/>
      <c r="P11" s="90" t="s">
        <v>20</v>
      </c>
      <c r="Q11" s="90"/>
      <c r="R11" s="90"/>
      <c r="S11" s="91">
        <f t="shared" si="4"/>
        <v>1</v>
      </c>
      <c r="T11" s="90"/>
      <c r="U11" s="90"/>
      <c r="V11" s="90" t="s">
        <v>19</v>
      </c>
      <c r="W11" s="90"/>
      <c r="X11" s="91">
        <f t="shared" si="5"/>
        <v>1</v>
      </c>
      <c r="Y11" s="63">
        <f t="shared" si="6"/>
        <v>0</v>
      </c>
      <c r="Z11" s="63">
        <f t="shared" si="7"/>
        <v>0</v>
      </c>
      <c r="AA11" s="63">
        <f t="shared" si="8"/>
        <v>3</v>
      </c>
      <c r="AB11" s="63">
        <f t="shared" si="9"/>
        <v>1</v>
      </c>
      <c r="AC11" s="93">
        <f t="shared" si="10"/>
        <v>0</v>
      </c>
      <c r="AD11" s="93">
        <f t="shared" si="11"/>
        <v>0</v>
      </c>
    </row>
    <row r="12">
      <c r="A12" s="85" t="s">
        <v>72</v>
      </c>
      <c r="B12" s="86"/>
      <c r="C12" s="87">
        <v>33.0</v>
      </c>
      <c r="D12" s="88">
        <f t="shared" si="1"/>
        <v>0</v>
      </c>
      <c r="E12" s="90"/>
      <c r="F12" s="90"/>
      <c r="G12" s="90"/>
      <c r="H12" s="90"/>
      <c r="I12" s="91">
        <f t="shared" si="2"/>
        <v>0</v>
      </c>
      <c r="J12" s="90"/>
      <c r="K12" s="90"/>
      <c r="L12" s="90"/>
      <c r="M12" s="90"/>
      <c r="N12" s="91">
        <f t="shared" si="3"/>
        <v>0</v>
      </c>
      <c r="O12" s="90"/>
      <c r="P12" s="90"/>
      <c r="Q12" s="90"/>
      <c r="R12" s="90"/>
      <c r="S12" s="91">
        <f t="shared" si="4"/>
        <v>0</v>
      </c>
      <c r="T12" s="90"/>
      <c r="U12" s="90"/>
      <c r="V12" s="90"/>
      <c r="W12" s="90"/>
      <c r="X12" s="91">
        <f t="shared" si="5"/>
        <v>0</v>
      </c>
      <c r="Y12" s="63">
        <f t="shared" si="6"/>
        <v>0</v>
      </c>
      <c r="Z12" s="63">
        <f t="shared" si="7"/>
        <v>0</v>
      </c>
      <c r="AA12" s="63">
        <f t="shared" si="8"/>
        <v>0</v>
      </c>
      <c r="AB12" s="63">
        <f t="shared" si="9"/>
        <v>0</v>
      </c>
      <c r="AC12" s="93">
        <f t="shared" si="10"/>
        <v>0</v>
      </c>
      <c r="AD12" s="93">
        <f t="shared" si="11"/>
        <v>0</v>
      </c>
    </row>
    <row r="13">
      <c r="A13" s="85" t="s">
        <v>73</v>
      </c>
      <c r="B13" s="86"/>
      <c r="C13" s="87">
        <v>16.0</v>
      </c>
      <c r="D13" s="88">
        <f t="shared" si="1"/>
        <v>0</v>
      </c>
      <c r="E13" s="90"/>
      <c r="F13" s="90"/>
      <c r="G13" s="90"/>
      <c r="H13" s="90"/>
      <c r="I13" s="91">
        <f t="shared" si="2"/>
        <v>0</v>
      </c>
      <c r="J13" s="90"/>
      <c r="K13" s="90"/>
      <c r="L13" s="90"/>
      <c r="M13" s="90"/>
      <c r="N13" s="91">
        <f t="shared" si="3"/>
        <v>0</v>
      </c>
      <c r="O13" s="90"/>
      <c r="P13" s="90"/>
      <c r="Q13" s="90"/>
      <c r="R13" s="90"/>
      <c r="S13" s="91">
        <f t="shared" si="4"/>
        <v>0</v>
      </c>
      <c r="T13" s="90"/>
      <c r="U13" s="90"/>
      <c r="V13" s="90"/>
      <c r="W13" s="90"/>
      <c r="X13" s="91">
        <f t="shared" si="5"/>
        <v>0</v>
      </c>
      <c r="Y13" s="63">
        <f t="shared" si="6"/>
        <v>0</v>
      </c>
      <c r="Z13" s="63">
        <f t="shared" si="7"/>
        <v>0</v>
      </c>
      <c r="AA13" s="63">
        <f t="shared" si="8"/>
        <v>0</v>
      </c>
      <c r="AB13" s="63">
        <f t="shared" si="9"/>
        <v>0</v>
      </c>
      <c r="AC13" s="93">
        <f t="shared" si="10"/>
        <v>0</v>
      </c>
      <c r="AD13" s="93">
        <f t="shared" si="11"/>
        <v>0</v>
      </c>
    </row>
    <row r="14">
      <c r="A14" s="85" t="s">
        <v>74</v>
      </c>
      <c r="B14" s="86"/>
      <c r="C14" s="87">
        <v>14.0</v>
      </c>
      <c r="D14" s="88">
        <f t="shared" si="1"/>
        <v>0</v>
      </c>
      <c r="E14" s="90"/>
      <c r="F14" s="90"/>
      <c r="G14" s="90"/>
      <c r="H14" s="90"/>
      <c r="I14" s="91">
        <f t="shared" si="2"/>
        <v>0</v>
      </c>
      <c r="J14" s="90"/>
      <c r="K14" s="90"/>
      <c r="L14" s="90"/>
      <c r="M14" s="90"/>
      <c r="N14" s="91">
        <f t="shared" si="3"/>
        <v>0</v>
      </c>
      <c r="O14" s="90"/>
      <c r="P14" s="90"/>
      <c r="Q14" s="90"/>
      <c r="R14" s="90"/>
      <c r="S14" s="91">
        <f t="shared" si="4"/>
        <v>0</v>
      </c>
      <c r="T14" s="90"/>
      <c r="U14" s="90"/>
      <c r="V14" s="90"/>
      <c r="W14" s="90"/>
      <c r="X14" s="91">
        <f t="shared" si="5"/>
        <v>0</v>
      </c>
      <c r="Y14" s="63">
        <f t="shared" si="6"/>
        <v>0</v>
      </c>
      <c r="Z14" s="63">
        <f t="shared" si="7"/>
        <v>0</v>
      </c>
      <c r="AA14" s="63">
        <f t="shared" si="8"/>
        <v>0</v>
      </c>
      <c r="AB14" s="63">
        <f t="shared" si="9"/>
        <v>0</v>
      </c>
      <c r="AC14" s="93">
        <f t="shared" si="10"/>
        <v>0</v>
      </c>
      <c r="AD14" s="93">
        <f t="shared" si="11"/>
        <v>0</v>
      </c>
    </row>
    <row r="15">
      <c r="A15" s="85" t="s">
        <v>75</v>
      </c>
      <c r="B15" s="86"/>
      <c r="C15" s="87">
        <v>16.0</v>
      </c>
      <c r="D15" s="88">
        <f t="shared" si="1"/>
        <v>0</v>
      </c>
      <c r="E15" s="90"/>
      <c r="F15" s="90"/>
      <c r="G15" s="90"/>
      <c r="H15" s="90"/>
      <c r="I15" s="91">
        <f t="shared" si="2"/>
        <v>0</v>
      </c>
      <c r="J15" s="90"/>
      <c r="K15" s="90"/>
      <c r="L15" s="90"/>
      <c r="M15" s="90"/>
      <c r="N15" s="91">
        <f t="shared" si="3"/>
        <v>0</v>
      </c>
      <c r="O15" s="90"/>
      <c r="P15" s="90"/>
      <c r="Q15" s="90"/>
      <c r="R15" s="90"/>
      <c r="S15" s="91">
        <f t="shared" si="4"/>
        <v>0</v>
      </c>
      <c r="T15" s="90"/>
      <c r="U15" s="90"/>
      <c r="V15" s="90"/>
      <c r="W15" s="90"/>
      <c r="X15" s="91">
        <f t="shared" si="5"/>
        <v>0</v>
      </c>
      <c r="Y15" s="63">
        <f t="shared" si="6"/>
        <v>0</v>
      </c>
      <c r="Z15" s="63">
        <f t="shared" si="7"/>
        <v>0</v>
      </c>
      <c r="AA15" s="63">
        <f t="shared" si="8"/>
        <v>0</v>
      </c>
      <c r="AB15" s="63">
        <f t="shared" si="9"/>
        <v>0</v>
      </c>
      <c r="AC15" s="93">
        <f t="shared" si="10"/>
        <v>0</v>
      </c>
      <c r="AD15" s="93">
        <f t="shared" si="11"/>
        <v>0</v>
      </c>
    </row>
    <row r="16">
      <c r="A16" s="85" t="s">
        <v>76</v>
      </c>
      <c r="B16" s="86"/>
      <c r="C16" s="87">
        <v>48.0</v>
      </c>
      <c r="D16" s="88">
        <f t="shared" si="1"/>
        <v>0</v>
      </c>
      <c r="E16" s="90"/>
      <c r="F16" s="90"/>
      <c r="G16" s="90"/>
      <c r="H16" s="90"/>
      <c r="I16" s="91">
        <f t="shared" si="2"/>
        <v>0</v>
      </c>
      <c r="J16" s="90"/>
      <c r="K16" s="90"/>
      <c r="L16" s="90"/>
      <c r="M16" s="90"/>
      <c r="N16" s="91">
        <f t="shared" si="3"/>
        <v>0</v>
      </c>
      <c r="O16" s="90"/>
      <c r="P16" s="90"/>
      <c r="Q16" s="90"/>
      <c r="R16" s="90"/>
      <c r="S16" s="91">
        <f t="shared" si="4"/>
        <v>0</v>
      </c>
      <c r="T16" s="90"/>
      <c r="U16" s="90"/>
      <c r="V16" s="90"/>
      <c r="W16" s="90"/>
      <c r="X16" s="91">
        <f t="shared" si="5"/>
        <v>0</v>
      </c>
      <c r="Y16" s="63">
        <f t="shared" si="6"/>
        <v>0</v>
      </c>
      <c r="Z16" s="63">
        <f t="shared" si="7"/>
        <v>0</v>
      </c>
      <c r="AA16" s="63">
        <f t="shared" si="8"/>
        <v>0</v>
      </c>
      <c r="AB16" s="63">
        <f t="shared" si="9"/>
        <v>0</v>
      </c>
      <c r="AC16" s="93">
        <f t="shared" si="10"/>
        <v>0</v>
      </c>
      <c r="AD16" s="93">
        <f t="shared" si="11"/>
        <v>0</v>
      </c>
    </row>
    <row r="17">
      <c r="A17" s="85" t="s">
        <v>95</v>
      </c>
      <c r="B17" s="86"/>
      <c r="C17" s="87">
        <v>18.0</v>
      </c>
      <c r="D17" s="88">
        <f t="shared" si="1"/>
        <v>0</v>
      </c>
      <c r="E17" s="90"/>
      <c r="F17" s="90"/>
      <c r="G17" s="90"/>
      <c r="H17" s="90"/>
      <c r="I17" s="91">
        <f t="shared" si="2"/>
        <v>0</v>
      </c>
      <c r="J17" s="90"/>
      <c r="K17" s="90"/>
      <c r="L17" s="90"/>
      <c r="M17" s="90"/>
      <c r="N17" s="91">
        <f t="shared" si="3"/>
        <v>0</v>
      </c>
      <c r="O17" s="90"/>
      <c r="P17" s="90"/>
      <c r="Q17" s="90"/>
      <c r="R17" s="90"/>
      <c r="S17" s="91">
        <f t="shared" si="4"/>
        <v>0</v>
      </c>
      <c r="T17" s="90"/>
      <c r="U17" s="90"/>
      <c r="V17" s="90"/>
      <c r="W17" s="90"/>
      <c r="X17" s="91">
        <f t="shared" si="5"/>
        <v>0</v>
      </c>
      <c r="Y17" s="63">
        <f t="shared" si="6"/>
        <v>0</v>
      </c>
      <c r="Z17" s="63">
        <f t="shared" si="7"/>
        <v>0</v>
      </c>
      <c r="AA17" s="63">
        <f t="shared" si="8"/>
        <v>0</v>
      </c>
      <c r="AB17" s="63">
        <f t="shared" si="9"/>
        <v>0</v>
      </c>
      <c r="AC17" s="93">
        <f t="shared" si="10"/>
        <v>0</v>
      </c>
      <c r="AD17" s="93">
        <f t="shared" si="11"/>
        <v>0</v>
      </c>
    </row>
    <row r="18">
      <c r="A18" s="85" t="s">
        <v>96</v>
      </c>
      <c r="B18" s="86"/>
      <c r="C18" s="87">
        <v>32.0</v>
      </c>
      <c r="D18" s="88">
        <f t="shared" si="1"/>
        <v>0.0625</v>
      </c>
      <c r="E18" s="90"/>
      <c r="F18" s="90"/>
      <c r="G18" s="90"/>
      <c r="H18" s="90"/>
      <c r="I18" s="91">
        <f t="shared" si="2"/>
        <v>0</v>
      </c>
      <c r="J18" s="90"/>
      <c r="K18" s="90" t="s">
        <v>20</v>
      </c>
      <c r="L18" s="90"/>
      <c r="M18" s="90"/>
      <c r="N18" s="91">
        <f t="shared" si="3"/>
        <v>1</v>
      </c>
      <c r="O18" s="90"/>
      <c r="P18" s="90"/>
      <c r="Q18" s="90"/>
      <c r="R18" s="90"/>
      <c r="S18" s="91">
        <f t="shared" si="4"/>
        <v>0</v>
      </c>
      <c r="T18" s="90"/>
      <c r="U18" s="90" t="s">
        <v>20</v>
      </c>
      <c r="V18" s="90"/>
      <c r="W18" s="90"/>
      <c r="X18" s="91">
        <f t="shared" si="5"/>
        <v>1</v>
      </c>
      <c r="Y18" s="63">
        <f t="shared" si="6"/>
        <v>0</v>
      </c>
      <c r="Z18" s="63">
        <f t="shared" si="7"/>
        <v>0</v>
      </c>
      <c r="AA18" s="63">
        <f t="shared" si="8"/>
        <v>0</v>
      </c>
      <c r="AB18" s="63">
        <f t="shared" si="9"/>
        <v>2</v>
      </c>
      <c r="AC18" s="93">
        <f t="shared" si="10"/>
        <v>0</v>
      </c>
      <c r="AD18" s="93">
        <f t="shared" si="11"/>
        <v>0</v>
      </c>
    </row>
    <row r="19">
      <c r="A19" s="95"/>
      <c r="B19" s="96"/>
      <c r="C19" s="87"/>
      <c r="D19" s="88" t="str">
        <f t="shared" si="1"/>
        <v>#DIV/0!</v>
      </c>
      <c r="E19" s="90"/>
      <c r="F19" s="90"/>
      <c r="G19" s="90"/>
      <c r="H19" s="90"/>
      <c r="I19" s="91">
        <f t="shared" si="2"/>
        <v>0</v>
      </c>
      <c r="J19" s="90"/>
      <c r="K19" s="90"/>
      <c r="L19" s="90"/>
      <c r="M19" s="90"/>
      <c r="N19" s="91">
        <f t="shared" si="3"/>
        <v>0</v>
      </c>
      <c r="O19" s="90"/>
      <c r="P19" s="90"/>
      <c r="Q19" s="90"/>
      <c r="R19" s="90"/>
      <c r="S19" s="91">
        <f t="shared" si="4"/>
        <v>0</v>
      </c>
      <c r="T19" s="90"/>
      <c r="U19" s="90"/>
      <c r="V19" s="90"/>
      <c r="W19" s="90"/>
      <c r="X19" s="91">
        <f t="shared" si="5"/>
        <v>0</v>
      </c>
      <c r="Y19" s="63">
        <f t="shared" si="6"/>
        <v>0</v>
      </c>
      <c r="Z19" s="63">
        <f t="shared" si="7"/>
        <v>0</v>
      </c>
      <c r="AA19" s="63">
        <f t="shared" si="8"/>
        <v>0</v>
      </c>
      <c r="AB19" s="63">
        <f t="shared" si="9"/>
        <v>0</v>
      </c>
      <c r="AC19" s="93">
        <f t="shared" si="10"/>
        <v>0</v>
      </c>
      <c r="AD19" s="93">
        <f t="shared" si="11"/>
        <v>0</v>
      </c>
    </row>
    <row r="20">
      <c r="A20" s="97"/>
      <c r="B20" s="98"/>
      <c r="C20" s="99"/>
      <c r="D20" s="100"/>
      <c r="E20" s="101"/>
      <c r="F20" s="101"/>
      <c r="G20" s="101"/>
      <c r="H20" s="101"/>
      <c r="I20" s="102">
        <f>SUM(I7:I19)</f>
        <v>3</v>
      </c>
      <c r="J20" s="101"/>
      <c r="K20" s="101"/>
      <c r="L20" s="101"/>
      <c r="M20" s="101"/>
      <c r="N20" s="102">
        <f>SUM(N7:N19)</f>
        <v>4</v>
      </c>
      <c r="O20" s="101"/>
      <c r="P20" s="101"/>
      <c r="Q20" s="101"/>
      <c r="R20" s="101"/>
      <c r="S20" s="102">
        <f>SUM(S7:S19)</f>
        <v>2</v>
      </c>
      <c r="T20" s="101"/>
      <c r="U20" s="101"/>
      <c r="V20" s="101"/>
      <c r="W20" s="101"/>
      <c r="X20" s="102">
        <f t="shared" ref="X20:AD20" si="12">SUM(X7:X19)</f>
        <v>5</v>
      </c>
      <c r="Y20" s="103">
        <f t="shared" si="12"/>
        <v>0</v>
      </c>
      <c r="Z20" s="103">
        <f t="shared" si="12"/>
        <v>0</v>
      </c>
      <c r="AA20" s="103">
        <f t="shared" si="12"/>
        <v>7</v>
      </c>
      <c r="AB20" s="103">
        <f t="shared" si="12"/>
        <v>7</v>
      </c>
      <c r="AC20" s="103">
        <f t="shared" si="12"/>
        <v>0</v>
      </c>
      <c r="AD20" s="103">
        <f t="shared" si="12"/>
        <v>0</v>
      </c>
    </row>
    <row r="21">
      <c r="A21" s="79" t="s">
        <v>97</v>
      </c>
      <c r="B21" s="2"/>
      <c r="C21" s="80"/>
      <c r="D21" s="81"/>
      <c r="E21" s="8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54"/>
      <c r="Z21" s="54"/>
      <c r="AA21" s="54"/>
      <c r="AB21" s="54"/>
      <c r="AC21" s="104"/>
      <c r="AD21" s="105"/>
    </row>
    <row r="22">
      <c r="A22" s="85" t="s">
        <v>67</v>
      </c>
      <c r="B22" s="86"/>
      <c r="C22" s="87">
        <v>81.0</v>
      </c>
      <c r="D22" s="88">
        <f t="shared" ref="D22:D34" si="13">(I22+N22+S22+X22)/C22</f>
        <v>0.04938271605</v>
      </c>
      <c r="E22" s="89"/>
      <c r="F22" s="90"/>
      <c r="G22" s="90" t="s">
        <v>19</v>
      </c>
      <c r="H22" s="90"/>
      <c r="I22" s="91">
        <f t="shared" ref="I22:I34" si="14">COUNTA(E22:H22)</f>
        <v>1</v>
      </c>
      <c r="J22" s="92"/>
      <c r="K22" s="90"/>
      <c r="L22" s="90" t="s">
        <v>19</v>
      </c>
      <c r="M22" s="90"/>
      <c r="N22" s="91">
        <f t="shared" ref="N22:N34" si="15">COUNTA(J22:M22)</f>
        <v>1</v>
      </c>
      <c r="O22" s="92"/>
      <c r="P22" s="90"/>
      <c r="Q22" s="90" t="s">
        <v>20</v>
      </c>
      <c r="R22" s="90"/>
      <c r="S22" s="91">
        <f t="shared" ref="S22:S34" si="16">COUNTA(O22:R22)</f>
        <v>1</v>
      </c>
      <c r="T22" s="92"/>
      <c r="U22" s="90"/>
      <c r="V22" s="90" t="s">
        <v>19</v>
      </c>
      <c r="W22" s="90"/>
      <c r="X22" s="91">
        <f t="shared" ref="X22:X34" si="17">COUNTA(T22:W22)</f>
        <v>1</v>
      </c>
      <c r="Y22" s="63">
        <f t="shared" ref="Y22:Y34" si="18">COUNTIF(E22:X22,$E$1)</f>
        <v>0</v>
      </c>
      <c r="Z22" s="63">
        <f t="shared" ref="Z22:Z34" si="19">COUNTIF(E22:X22,$F$1)</f>
        <v>0</v>
      </c>
      <c r="AA22" s="63">
        <f t="shared" ref="AA22:AA34" si="20">COUNTIF(E22:X22,$G$1)</f>
        <v>3</v>
      </c>
      <c r="AB22" s="63">
        <f t="shared" ref="AB22:AB34" si="21">COUNTIF(E22:X22,$H$1)</f>
        <v>1</v>
      </c>
      <c r="AC22" s="93">
        <f t="shared" ref="AC22:AC34" si="22">COUNTIF(E22:X22,$I$1)</f>
        <v>0</v>
      </c>
      <c r="AD22" s="93">
        <f t="shared" ref="AD22:AD34" si="23">COUNTIF(E22:X22,$J$1)</f>
        <v>0</v>
      </c>
    </row>
    <row r="23">
      <c r="A23" s="85" t="s">
        <v>68</v>
      </c>
      <c r="B23" s="86"/>
      <c r="C23" s="87">
        <v>17.0</v>
      </c>
      <c r="D23" s="88">
        <f t="shared" si="13"/>
        <v>0.05882352941</v>
      </c>
      <c r="E23" s="90"/>
      <c r="F23" s="90"/>
      <c r="G23" s="90"/>
      <c r="H23" s="90"/>
      <c r="I23" s="91">
        <f t="shared" si="14"/>
        <v>0</v>
      </c>
      <c r="J23" s="90"/>
      <c r="K23" s="90"/>
      <c r="L23" s="90"/>
      <c r="M23" s="90"/>
      <c r="N23" s="91">
        <f t="shared" si="15"/>
        <v>0</v>
      </c>
      <c r="O23" s="90"/>
      <c r="P23" s="90"/>
      <c r="Q23" s="90"/>
      <c r="R23" s="90"/>
      <c r="S23" s="91">
        <f t="shared" si="16"/>
        <v>0</v>
      </c>
      <c r="T23" s="90"/>
      <c r="U23" s="90" t="s">
        <v>19</v>
      </c>
      <c r="V23" s="90"/>
      <c r="W23" s="90"/>
      <c r="X23" s="91">
        <f t="shared" si="17"/>
        <v>1</v>
      </c>
      <c r="Y23" s="63">
        <f t="shared" si="18"/>
        <v>0</v>
      </c>
      <c r="Z23" s="63">
        <f t="shared" si="19"/>
        <v>0</v>
      </c>
      <c r="AA23" s="63">
        <f t="shared" si="20"/>
        <v>1</v>
      </c>
      <c r="AB23" s="63">
        <f t="shared" si="21"/>
        <v>0</v>
      </c>
      <c r="AC23" s="93">
        <f t="shared" si="22"/>
        <v>0</v>
      </c>
      <c r="AD23" s="93">
        <f t="shared" si="23"/>
        <v>0</v>
      </c>
    </row>
    <row r="24">
      <c r="A24" s="85" t="s">
        <v>69</v>
      </c>
      <c r="B24" s="86"/>
      <c r="C24" s="87">
        <v>64.0</v>
      </c>
      <c r="D24" s="88">
        <f t="shared" si="13"/>
        <v>0.046875</v>
      </c>
      <c r="E24" s="90"/>
      <c r="F24" s="90"/>
      <c r="G24" s="90" t="s">
        <v>20</v>
      </c>
      <c r="H24" s="90"/>
      <c r="I24" s="91">
        <f t="shared" si="14"/>
        <v>1</v>
      </c>
      <c r="J24" s="90"/>
      <c r="K24" s="90"/>
      <c r="L24" s="90"/>
      <c r="M24" s="90" t="s">
        <v>20</v>
      </c>
      <c r="N24" s="91">
        <f t="shared" si="15"/>
        <v>1</v>
      </c>
      <c r="O24" s="90"/>
      <c r="P24" s="90"/>
      <c r="Q24" s="90"/>
      <c r="R24" s="90"/>
      <c r="S24" s="91">
        <f t="shared" si="16"/>
        <v>0</v>
      </c>
      <c r="T24" s="90"/>
      <c r="U24" s="90" t="s">
        <v>20</v>
      </c>
      <c r="V24" s="90"/>
      <c r="W24" s="90"/>
      <c r="X24" s="91">
        <f t="shared" si="17"/>
        <v>1</v>
      </c>
      <c r="Y24" s="63">
        <f t="shared" si="18"/>
        <v>0</v>
      </c>
      <c r="Z24" s="63">
        <f t="shared" si="19"/>
        <v>0</v>
      </c>
      <c r="AA24" s="63">
        <f t="shared" si="20"/>
        <v>0</v>
      </c>
      <c r="AB24" s="63">
        <f t="shared" si="21"/>
        <v>3</v>
      </c>
      <c r="AC24" s="93">
        <f t="shared" si="22"/>
        <v>0</v>
      </c>
      <c r="AD24" s="93">
        <f t="shared" si="23"/>
        <v>0</v>
      </c>
    </row>
    <row r="25">
      <c r="A25" s="85" t="s">
        <v>70</v>
      </c>
      <c r="B25" s="86"/>
      <c r="C25" s="87"/>
      <c r="D25" s="88" t="str">
        <f t="shared" si="13"/>
        <v>#DIV/0!</v>
      </c>
      <c r="E25" s="90"/>
      <c r="F25" s="90"/>
      <c r="G25" s="90"/>
      <c r="H25" s="90"/>
      <c r="I25" s="91">
        <f t="shared" si="14"/>
        <v>0</v>
      </c>
      <c r="J25" s="90"/>
      <c r="K25" s="90"/>
      <c r="L25" s="90"/>
      <c r="M25" s="90"/>
      <c r="N25" s="91">
        <f t="shared" si="15"/>
        <v>0</v>
      </c>
      <c r="O25" s="90"/>
      <c r="P25" s="90"/>
      <c r="Q25" s="90"/>
      <c r="R25" s="90"/>
      <c r="S25" s="91">
        <f t="shared" si="16"/>
        <v>0</v>
      </c>
      <c r="T25" s="90"/>
      <c r="U25" s="90"/>
      <c r="V25" s="90"/>
      <c r="W25" s="90"/>
      <c r="X25" s="91">
        <f t="shared" si="17"/>
        <v>0</v>
      </c>
      <c r="Y25" s="63">
        <f t="shared" si="18"/>
        <v>0</v>
      </c>
      <c r="Z25" s="63">
        <f t="shared" si="19"/>
        <v>0</v>
      </c>
      <c r="AA25" s="63">
        <f t="shared" si="20"/>
        <v>0</v>
      </c>
      <c r="AB25" s="63">
        <f t="shared" si="21"/>
        <v>0</v>
      </c>
      <c r="AC25" s="93">
        <f t="shared" si="22"/>
        <v>0</v>
      </c>
      <c r="AD25" s="93">
        <f t="shared" si="23"/>
        <v>0</v>
      </c>
    </row>
    <row r="26">
      <c r="A26" s="85" t="s">
        <v>71</v>
      </c>
      <c r="B26" s="86"/>
      <c r="C26" s="87">
        <v>79.0</v>
      </c>
      <c r="D26" s="88">
        <f t="shared" si="13"/>
        <v>0.05063291139</v>
      </c>
      <c r="E26" s="90"/>
      <c r="F26" s="90"/>
      <c r="G26" s="90" t="s">
        <v>19</v>
      </c>
      <c r="H26" s="90"/>
      <c r="I26" s="91">
        <f t="shared" si="14"/>
        <v>1</v>
      </c>
      <c r="J26" s="90"/>
      <c r="K26" s="90"/>
      <c r="L26" s="90" t="s">
        <v>19</v>
      </c>
      <c r="M26" s="90"/>
      <c r="N26" s="91">
        <f t="shared" si="15"/>
        <v>1</v>
      </c>
      <c r="O26" s="90"/>
      <c r="P26" s="90" t="s">
        <v>20</v>
      </c>
      <c r="Q26" s="90"/>
      <c r="R26" s="90"/>
      <c r="S26" s="91">
        <f t="shared" si="16"/>
        <v>1</v>
      </c>
      <c r="T26" s="90"/>
      <c r="U26" s="90"/>
      <c r="V26" s="90" t="s">
        <v>19</v>
      </c>
      <c r="W26" s="90"/>
      <c r="X26" s="91">
        <f t="shared" si="17"/>
        <v>1</v>
      </c>
      <c r="Y26" s="63">
        <f t="shared" si="18"/>
        <v>0</v>
      </c>
      <c r="Z26" s="63">
        <f t="shared" si="19"/>
        <v>0</v>
      </c>
      <c r="AA26" s="63">
        <f t="shared" si="20"/>
        <v>3</v>
      </c>
      <c r="AB26" s="63">
        <f t="shared" si="21"/>
        <v>1</v>
      </c>
      <c r="AC26" s="93">
        <f t="shared" si="22"/>
        <v>0</v>
      </c>
      <c r="AD26" s="93">
        <f t="shared" si="23"/>
        <v>0</v>
      </c>
    </row>
    <row r="27">
      <c r="A27" s="85" t="s">
        <v>72</v>
      </c>
      <c r="B27" s="86"/>
      <c r="C27" s="87">
        <v>33.0</v>
      </c>
      <c r="D27" s="88">
        <f t="shared" si="13"/>
        <v>0</v>
      </c>
      <c r="E27" s="90"/>
      <c r="F27" s="90"/>
      <c r="G27" s="90"/>
      <c r="H27" s="90"/>
      <c r="I27" s="91">
        <f t="shared" si="14"/>
        <v>0</v>
      </c>
      <c r="J27" s="90"/>
      <c r="K27" s="90"/>
      <c r="L27" s="90"/>
      <c r="M27" s="90"/>
      <c r="N27" s="91">
        <f t="shared" si="15"/>
        <v>0</v>
      </c>
      <c r="O27" s="90"/>
      <c r="P27" s="90"/>
      <c r="Q27" s="90"/>
      <c r="R27" s="90"/>
      <c r="S27" s="91">
        <f t="shared" si="16"/>
        <v>0</v>
      </c>
      <c r="T27" s="90"/>
      <c r="U27" s="90"/>
      <c r="V27" s="90"/>
      <c r="W27" s="90"/>
      <c r="X27" s="91">
        <f t="shared" si="17"/>
        <v>0</v>
      </c>
      <c r="Y27" s="63">
        <f t="shared" si="18"/>
        <v>0</v>
      </c>
      <c r="Z27" s="63">
        <f t="shared" si="19"/>
        <v>0</v>
      </c>
      <c r="AA27" s="63">
        <f t="shared" si="20"/>
        <v>0</v>
      </c>
      <c r="AB27" s="63">
        <f t="shared" si="21"/>
        <v>0</v>
      </c>
      <c r="AC27" s="93">
        <f t="shared" si="22"/>
        <v>0</v>
      </c>
      <c r="AD27" s="93">
        <f t="shared" si="23"/>
        <v>0</v>
      </c>
    </row>
    <row r="28">
      <c r="A28" s="85" t="s">
        <v>73</v>
      </c>
      <c r="B28" s="86"/>
      <c r="C28" s="87">
        <v>16.0</v>
      </c>
      <c r="D28" s="88">
        <f t="shared" si="13"/>
        <v>0</v>
      </c>
      <c r="E28" s="90"/>
      <c r="F28" s="90"/>
      <c r="G28" s="90"/>
      <c r="H28" s="90"/>
      <c r="I28" s="91">
        <f t="shared" si="14"/>
        <v>0</v>
      </c>
      <c r="J28" s="90"/>
      <c r="K28" s="90"/>
      <c r="L28" s="90"/>
      <c r="M28" s="90"/>
      <c r="N28" s="91">
        <f t="shared" si="15"/>
        <v>0</v>
      </c>
      <c r="O28" s="90"/>
      <c r="P28" s="90"/>
      <c r="Q28" s="90"/>
      <c r="R28" s="90"/>
      <c r="S28" s="91">
        <f t="shared" si="16"/>
        <v>0</v>
      </c>
      <c r="T28" s="90"/>
      <c r="U28" s="90"/>
      <c r="V28" s="90"/>
      <c r="W28" s="90"/>
      <c r="X28" s="91">
        <f t="shared" si="17"/>
        <v>0</v>
      </c>
      <c r="Y28" s="63">
        <f t="shared" si="18"/>
        <v>0</v>
      </c>
      <c r="Z28" s="63">
        <f t="shared" si="19"/>
        <v>0</v>
      </c>
      <c r="AA28" s="63">
        <f t="shared" si="20"/>
        <v>0</v>
      </c>
      <c r="AB28" s="63">
        <f t="shared" si="21"/>
        <v>0</v>
      </c>
      <c r="AC28" s="93">
        <f t="shared" si="22"/>
        <v>0</v>
      </c>
      <c r="AD28" s="93">
        <f t="shared" si="23"/>
        <v>0</v>
      </c>
    </row>
    <row r="29">
      <c r="A29" s="85" t="s">
        <v>74</v>
      </c>
      <c r="B29" s="86"/>
      <c r="C29" s="87">
        <v>16.0</v>
      </c>
      <c r="D29" s="88">
        <f t="shared" si="13"/>
        <v>0</v>
      </c>
      <c r="E29" s="90"/>
      <c r="F29" s="90"/>
      <c r="G29" s="90"/>
      <c r="H29" s="90"/>
      <c r="I29" s="91">
        <f t="shared" si="14"/>
        <v>0</v>
      </c>
      <c r="J29" s="90"/>
      <c r="K29" s="90"/>
      <c r="L29" s="90"/>
      <c r="M29" s="90"/>
      <c r="N29" s="91">
        <f t="shared" si="15"/>
        <v>0</v>
      </c>
      <c r="O29" s="90"/>
      <c r="P29" s="90"/>
      <c r="Q29" s="90"/>
      <c r="R29" s="90"/>
      <c r="S29" s="91">
        <f t="shared" si="16"/>
        <v>0</v>
      </c>
      <c r="T29" s="90"/>
      <c r="U29" s="90"/>
      <c r="V29" s="90"/>
      <c r="W29" s="90"/>
      <c r="X29" s="91">
        <f t="shared" si="17"/>
        <v>0</v>
      </c>
      <c r="Y29" s="63">
        <f t="shared" si="18"/>
        <v>0</v>
      </c>
      <c r="Z29" s="63">
        <f t="shared" si="19"/>
        <v>0</v>
      </c>
      <c r="AA29" s="63">
        <f t="shared" si="20"/>
        <v>0</v>
      </c>
      <c r="AB29" s="63">
        <f t="shared" si="21"/>
        <v>0</v>
      </c>
      <c r="AC29" s="93">
        <f t="shared" si="22"/>
        <v>0</v>
      </c>
      <c r="AD29" s="93">
        <f t="shared" si="23"/>
        <v>0</v>
      </c>
    </row>
    <row r="30">
      <c r="A30" s="85" t="s">
        <v>75</v>
      </c>
      <c r="B30" s="86"/>
      <c r="C30" s="87">
        <v>15.0</v>
      </c>
      <c r="D30" s="88">
        <f t="shared" si="13"/>
        <v>0</v>
      </c>
      <c r="E30" s="90"/>
      <c r="F30" s="90"/>
      <c r="G30" s="90"/>
      <c r="H30" s="90"/>
      <c r="I30" s="91">
        <f t="shared" si="14"/>
        <v>0</v>
      </c>
      <c r="J30" s="90"/>
      <c r="K30" s="90"/>
      <c r="L30" s="90"/>
      <c r="M30" s="90"/>
      <c r="N30" s="91">
        <f t="shared" si="15"/>
        <v>0</v>
      </c>
      <c r="O30" s="90"/>
      <c r="P30" s="90"/>
      <c r="Q30" s="90"/>
      <c r="R30" s="90"/>
      <c r="S30" s="91">
        <f t="shared" si="16"/>
        <v>0</v>
      </c>
      <c r="T30" s="90"/>
      <c r="U30" s="90"/>
      <c r="V30" s="90"/>
      <c r="W30" s="90"/>
      <c r="X30" s="91">
        <f t="shared" si="17"/>
        <v>0</v>
      </c>
      <c r="Y30" s="63">
        <f t="shared" si="18"/>
        <v>0</v>
      </c>
      <c r="Z30" s="63">
        <f t="shared" si="19"/>
        <v>0</v>
      </c>
      <c r="AA30" s="63">
        <f t="shared" si="20"/>
        <v>0</v>
      </c>
      <c r="AB30" s="63">
        <f t="shared" si="21"/>
        <v>0</v>
      </c>
      <c r="AC30" s="93">
        <f t="shared" si="22"/>
        <v>0</v>
      </c>
      <c r="AD30" s="93">
        <f t="shared" si="23"/>
        <v>0</v>
      </c>
    </row>
    <row r="31">
      <c r="A31" s="85" t="s">
        <v>76</v>
      </c>
      <c r="B31" s="86"/>
      <c r="C31" s="87">
        <v>48.0</v>
      </c>
      <c r="D31" s="88">
        <f t="shared" si="13"/>
        <v>0</v>
      </c>
      <c r="E31" s="90"/>
      <c r="F31" s="90"/>
      <c r="G31" s="90"/>
      <c r="H31" s="90"/>
      <c r="I31" s="91">
        <f t="shared" si="14"/>
        <v>0</v>
      </c>
      <c r="J31" s="90"/>
      <c r="K31" s="90"/>
      <c r="L31" s="90"/>
      <c r="M31" s="90"/>
      <c r="N31" s="91">
        <f t="shared" si="15"/>
        <v>0</v>
      </c>
      <c r="O31" s="90"/>
      <c r="P31" s="90"/>
      <c r="Q31" s="90"/>
      <c r="R31" s="90"/>
      <c r="S31" s="91">
        <f t="shared" si="16"/>
        <v>0</v>
      </c>
      <c r="T31" s="90"/>
      <c r="U31" s="90"/>
      <c r="V31" s="90"/>
      <c r="W31" s="90"/>
      <c r="X31" s="91">
        <f t="shared" si="17"/>
        <v>0</v>
      </c>
      <c r="Y31" s="63">
        <f t="shared" si="18"/>
        <v>0</v>
      </c>
      <c r="Z31" s="63">
        <f t="shared" si="19"/>
        <v>0</v>
      </c>
      <c r="AA31" s="63">
        <f t="shared" si="20"/>
        <v>0</v>
      </c>
      <c r="AB31" s="63">
        <f t="shared" si="21"/>
        <v>0</v>
      </c>
      <c r="AC31" s="93">
        <f t="shared" si="22"/>
        <v>0</v>
      </c>
      <c r="AD31" s="93">
        <f t="shared" si="23"/>
        <v>0</v>
      </c>
    </row>
    <row r="32">
      <c r="A32" s="85" t="s">
        <v>95</v>
      </c>
      <c r="B32" s="86"/>
      <c r="C32" s="87">
        <v>17.0</v>
      </c>
      <c r="D32" s="88">
        <f t="shared" si="13"/>
        <v>0</v>
      </c>
      <c r="E32" s="90"/>
      <c r="F32" s="90"/>
      <c r="G32" s="90"/>
      <c r="H32" s="90"/>
      <c r="I32" s="91">
        <f t="shared" si="14"/>
        <v>0</v>
      </c>
      <c r="J32" s="90"/>
      <c r="K32" s="90"/>
      <c r="L32" s="90"/>
      <c r="M32" s="90"/>
      <c r="N32" s="91">
        <f t="shared" si="15"/>
        <v>0</v>
      </c>
      <c r="O32" s="90"/>
      <c r="P32" s="90"/>
      <c r="Q32" s="90"/>
      <c r="R32" s="90"/>
      <c r="S32" s="91">
        <f t="shared" si="16"/>
        <v>0</v>
      </c>
      <c r="T32" s="90"/>
      <c r="U32" s="90"/>
      <c r="V32" s="90"/>
      <c r="W32" s="90"/>
      <c r="X32" s="91">
        <f t="shared" si="17"/>
        <v>0</v>
      </c>
      <c r="Y32" s="63">
        <f t="shared" si="18"/>
        <v>0</v>
      </c>
      <c r="Z32" s="63">
        <f t="shared" si="19"/>
        <v>0</v>
      </c>
      <c r="AA32" s="63">
        <f t="shared" si="20"/>
        <v>0</v>
      </c>
      <c r="AB32" s="63">
        <f t="shared" si="21"/>
        <v>0</v>
      </c>
      <c r="AC32" s="93">
        <f t="shared" si="22"/>
        <v>0</v>
      </c>
      <c r="AD32" s="93">
        <f t="shared" si="23"/>
        <v>0</v>
      </c>
    </row>
    <row r="33">
      <c r="A33" s="85" t="s">
        <v>96</v>
      </c>
      <c r="B33" s="86"/>
      <c r="C33" s="87">
        <v>32.0</v>
      </c>
      <c r="D33" s="88">
        <f t="shared" si="13"/>
        <v>0.0625</v>
      </c>
      <c r="E33" s="90"/>
      <c r="F33" s="90"/>
      <c r="G33" s="90"/>
      <c r="H33" s="90"/>
      <c r="I33" s="91">
        <f t="shared" si="14"/>
        <v>0</v>
      </c>
      <c r="J33" s="90"/>
      <c r="K33" s="90" t="s">
        <v>20</v>
      </c>
      <c r="L33" s="90"/>
      <c r="M33" s="90"/>
      <c r="N33" s="91">
        <f t="shared" si="15"/>
        <v>1</v>
      </c>
      <c r="O33" s="90"/>
      <c r="P33" s="90"/>
      <c r="Q33" s="90"/>
      <c r="R33" s="90"/>
      <c r="S33" s="91">
        <f t="shared" si="16"/>
        <v>0</v>
      </c>
      <c r="T33" s="90"/>
      <c r="U33" s="90" t="s">
        <v>20</v>
      </c>
      <c r="V33" s="90"/>
      <c r="W33" s="90"/>
      <c r="X33" s="91">
        <f t="shared" si="17"/>
        <v>1</v>
      </c>
      <c r="Y33" s="63">
        <f t="shared" si="18"/>
        <v>0</v>
      </c>
      <c r="Z33" s="63">
        <f t="shared" si="19"/>
        <v>0</v>
      </c>
      <c r="AA33" s="63">
        <f t="shared" si="20"/>
        <v>0</v>
      </c>
      <c r="AB33" s="63">
        <f t="shared" si="21"/>
        <v>2</v>
      </c>
      <c r="AC33" s="93">
        <f t="shared" si="22"/>
        <v>0</v>
      </c>
      <c r="AD33" s="93">
        <f t="shared" si="23"/>
        <v>0</v>
      </c>
    </row>
    <row r="34">
      <c r="A34" s="94"/>
      <c r="B34" s="86"/>
      <c r="C34" s="87"/>
      <c r="D34" s="88" t="str">
        <f t="shared" si="13"/>
        <v>#DIV/0!</v>
      </c>
      <c r="E34" s="90"/>
      <c r="F34" s="90"/>
      <c r="G34" s="90"/>
      <c r="H34" s="90"/>
      <c r="I34" s="91">
        <f t="shared" si="14"/>
        <v>0</v>
      </c>
      <c r="J34" s="90"/>
      <c r="K34" s="90"/>
      <c r="L34" s="90"/>
      <c r="M34" s="90"/>
      <c r="N34" s="91">
        <f t="shared" si="15"/>
        <v>0</v>
      </c>
      <c r="O34" s="90"/>
      <c r="P34" s="90"/>
      <c r="Q34" s="90"/>
      <c r="R34" s="90"/>
      <c r="S34" s="91">
        <f t="shared" si="16"/>
        <v>0</v>
      </c>
      <c r="T34" s="90"/>
      <c r="U34" s="90"/>
      <c r="V34" s="90"/>
      <c r="W34" s="90"/>
      <c r="X34" s="91">
        <f t="shared" si="17"/>
        <v>0</v>
      </c>
      <c r="Y34" s="63">
        <f t="shared" si="18"/>
        <v>0</v>
      </c>
      <c r="Z34" s="63">
        <f t="shared" si="19"/>
        <v>0</v>
      </c>
      <c r="AA34" s="63">
        <f t="shared" si="20"/>
        <v>0</v>
      </c>
      <c r="AB34" s="63">
        <f t="shared" si="21"/>
        <v>0</v>
      </c>
      <c r="AC34" s="93">
        <f t="shared" si="22"/>
        <v>0</v>
      </c>
      <c r="AD34" s="93">
        <f t="shared" si="23"/>
        <v>0</v>
      </c>
    </row>
    <row r="35">
      <c r="A35" s="97"/>
      <c r="B35" s="98"/>
      <c r="C35" s="99"/>
      <c r="D35" s="100"/>
      <c r="E35" s="101"/>
      <c r="F35" s="101"/>
      <c r="G35" s="101"/>
      <c r="H35" s="101"/>
      <c r="I35" s="102">
        <f>SUM(I22:I34)</f>
        <v>3</v>
      </c>
      <c r="J35" s="101"/>
      <c r="K35" s="101"/>
      <c r="L35" s="101"/>
      <c r="M35" s="101"/>
      <c r="N35" s="102">
        <f>SUM(N22:N34)</f>
        <v>4</v>
      </c>
      <c r="O35" s="101"/>
      <c r="P35" s="101"/>
      <c r="Q35" s="101"/>
      <c r="R35" s="101"/>
      <c r="S35" s="102">
        <f>SUM(S22:S34)</f>
        <v>2</v>
      </c>
      <c r="T35" s="101"/>
      <c r="U35" s="101"/>
      <c r="V35" s="101"/>
      <c r="W35" s="101"/>
      <c r="X35" s="102">
        <f t="shared" ref="X35:AD35" si="24">SUM(X22:X34)</f>
        <v>5</v>
      </c>
      <c r="Y35" s="103">
        <f t="shared" si="24"/>
        <v>0</v>
      </c>
      <c r="Z35" s="103">
        <f t="shared" si="24"/>
        <v>0</v>
      </c>
      <c r="AA35" s="103">
        <f t="shared" si="24"/>
        <v>7</v>
      </c>
      <c r="AB35" s="103">
        <f t="shared" si="24"/>
        <v>7</v>
      </c>
      <c r="AC35" s="103">
        <f t="shared" si="24"/>
        <v>0</v>
      </c>
      <c r="AD35" s="103">
        <f t="shared" si="24"/>
        <v>0</v>
      </c>
    </row>
    <row r="36">
      <c r="A36" s="79" t="s">
        <v>98</v>
      </c>
      <c r="B36" s="2"/>
      <c r="C36" s="80"/>
      <c r="D36" s="81"/>
      <c r="E36" s="8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54"/>
      <c r="Z36" s="54"/>
      <c r="AA36" s="54"/>
      <c r="AB36" s="54"/>
      <c r="AC36" s="104"/>
      <c r="AD36" s="105"/>
    </row>
    <row r="37">
      <c r="A37" s="85" t="s">
        <v>67</v>
      </c>
      <c r="B37" s="86"/>
      <c r="C37" s="87">
        <v>81.0</v>
      </c>
      <c r="D37" s="88">
        <f t="shared" ref="D37:D49" si="25">(I37+N37+S37+X37)/C37</f>
        <v>0.04938271605</v>
      </c>
      <c r="E37" s="89"/>
      <c r="F37" s="90"/>
      <c r="G37" s="90" t="s">
        <v>19</v>
      </c>
      <c r="H37" s="90"/>
      <c r="I37" s="91">
        <f t="shared" ref="I37:I49" si="26">COUNTA(E37:H37)</f>
        <v>1</v>
      </c>
      <c r="J37" s="92"/>
      <c r="K37" s="90"/>
      <c r="L37" s="90" t="s">
        <v>19</v>
      </c>
      <c r="M37" s="90"/>
      <c r="N37" s="91">
        <f t="shared" ref="N37:N49" si="27">COUNTA(J37:M37)</f>
        <v>1</v>
      </c>
      <c r="O37" s="92"/>
      <c r="P37" s="90"/>
      <c r="Q37" s="90" t="s">
        <v>20</v>
      </c>
      <c r="R37" s="90"/>
      <c r="S37" s="91">
        <f t="shared" ref="S37:S49" si="28">COUNTA(O37:R37)</f>
        <v>1</v>
      </c>
      <c r="T37" s="92"/>
      <c r="U37" s="90"/>
      <c r="V37" s="90" t="s">
        <v>19</v>
      </c>
      <c r="W37" s="90"/>
      <c r="X37" s="91">
        <f t="shared" ref="X37:X49" si="29">COUNTA(T37:W37)</f>
        <v>1</v>
      </c>
      <c r="Y37" s="63">
        <f t="shared" ref="Y37:Y49" si="30">COUNTIF(E37:X37,$E$1)</f>
        <v>0</v>
      </c>
      <c r="Z37" s="63">
        <f t="shared" ref="Z37:Z49" si="31">COUNTIF(E37:X37,$F$1)</f>
        <v>0</v>
      </c>
      <c r="AA37" s="63">
        <f t="shared" ref="AA37:AA49" si="32">COUNTIF(E37:X37,$G$1)</f>
        <v>3</v>
      </c>
      <c r="AB37" s="63">
        <f t="shared" ref="AB37:AB49" si="33">COUNTIF(E37:X37,$H$1)</f>
        <v>1</v>
      </c>
      <c r="AC37" s="93">
        <f t="shared" ref="AC37:AC49" si="34">COUNTIF(E37:X37,$I$1)</f>
        <v>0</v>
      </c>
      <c r="AD37" s="93">
        <f t="shared" ref="AD37:AD49" si="35">COUNTIF(E37:X37,$J$1)</f>
        <v>0</v>
      </c>
    </row>
    <row r="38">
      <c r="A38" s="85" t="s">
        <v>68</v>
      </c>
      <c r="B38" s="86"/>
      <c r="C38" s="87">
        <v>17.0</v>
      </c>
      <c r="D38" s="88">
        <f t="shared" si="25"/>
        <v>0.05882352941</v>
      </c>
      <c r="E38" s="90"/>
      <c r="F38" s="90"/>
      <c r="G38" s="90"/>
      <c r="H38" s="90"/>
      <c r="I38" s="91">
        <f t="shared" si="26"/>
        <v>0</v>
      </c>
      <c r="J38" s="90"/>
      <c r="K38" s="90"/>
      <c r="L38" s="90"/>
      <c r="M38" s="90"/>
      <c r="N38" s="91">
        <f t="shared" si="27"/>
        <v>0</v>
      </c>
      <c r="O38" s="90"/>
      <c r="P38" s="90"/>
      <c r="Q38" s="90"/>
      <c r="R38" s="90"/>
      <c r="S38" s="91">
        <f t="shared" si="28"/>
        <v>0</v>
      </c>
      <c r="T38" s="90"/>
      <c r="U38" s="90" t="s">
        <v>19</v>
      </c>
      <c r="V38" s="90"/>
      <c r="W38" s="90"/>
      <c r="X38" s="91">
        <f t="shared" si="29"/>
        <v>1</v>
      </c>
      <c r="Y38" s="63">
        <f t="shared" si="30"/>
        <v>0</v>
      </c>
      <c r="Z38" s="63">
        <f t="shared" si="31"/>
        <v>0</v>
      </c>
      <c r="AA38" s="63">
        <f t="shared" si="32"/>
        <v>1</v>
      </c>
      <c r="AB38" s="63">
        <f t="shared" si="33"/>
        <v>0</v>
      </c>
      <c r="AC38" s="93">
        <f t="shared" si="34"/>
        <v>0</v>
      </c>
      <c r="AD38" s="93">
        <f t="shared" si="35"/>
        <v>0</v>
      </c>
    </row>
    <row r="39">
      <c r="A39" s="85" t="s">
        <v>69</v>
      </c>
      <c r="B39" s="86"/>
      <c r="C39" s="87">
        <v>63.0</v>
      </c>
      <c r="D39" s="88">
        <f t="shared" si="25"/>
        <v>0.04761904762</v>
      </c>
      <c r="E39" s="90"/>
      <c r="F39" s="90"/>
      <c r="G39" s="90" t="s">
        <v>20</v>
      </c>
      <c r="H39" s="90"/>
      <c r="I39" s="91">
        <f t="shared" si="26"/>
        <v>1</v>
      </c>
      <c r="J39" s="90"/>
      <c r="K39" s="90"/>
      <c r="L39" s="90"/>
      <c r="M39" s="90" t="s">
        <v>20</v>
      </c>
      <c r="N39" s="91">
        <f t="shared" si="27"/>
        <v>1</v>
      </c>
      <c r="O39" s="90"/>
      <c r="P39" s="90"/>
      <c r="Q39" s="90"/>
      <c r="R39" s="90"/>
      <c r="S39" s="91">
        <f t="shared" si="28"/>
        <v>0</v>
      </c>
      <c r="T39" s="90"/>
      <c r="U39" s="90" t="s">
        <v>20</v>
      </c>
      <c r="V39" s="90"/>
      <c r="W39" s="90"/>
      <c r="X39" s="91">
        <f t="shared" si="29"/>
        <v>1</v>
      </c>
      <c r="Y39" s="63">
        <f t="shared" si="30"/>
        <v>0</v>
      </c>
      <c r="Z39" s="63">
        <f t="shared" si="31"/>
        <v>0</v>
      </c>
      <c r="AA39" s="63">
        <f t="shared" si="32"/>
        <v>0</v>
      </c>
      <c r="AB39" s="63">
        <f t="shared" si="33"/>
        <v>3</v>
      </c>
      <c r="AC39" s="93">
        <f t="shared" si="34"/>
        <v>0</v>
      </c>
      <c r="AD39" s="93">
        <f t="shared" si="35"/>
        <v>0</v>
      </c>
    </row>
    <row r="40">
      <c r="A40" s="85" t="s">
        <v>70</v>
      </c>
      <c r="B40" s="86"/>
      <c r="C40" s="87"/>
      <c r="D40" s="88" t="str">
        <f t="shared" si="25"/>
        <v>#DIV/0!</v>
      </c>
      <c r="E40" s="90"/>
      <c r="F40" s="90"/>
      <c r="G40" s="90"/>
      <c r="H40" s="90"/>
      <c r="I40" s="91">
        <f t="shared" si="26"/>
        <v>0</v>
      </c>
      <c r="J40" s="90"/>
      <c r="K40" s="90"/>
      <c r="L40" s="90"/>
      <c r="M40" s="90"/>
      <c r="N40" s="91">
        <f t="shared" si="27"/>
        <v>0</v>
      </c>
      <c r="O40" s="90"/>
      <c r="P40" s="90"/>
      <c r="Q40" s="90"/>
      <c r="R40" s="90"/>
      <c r="S40" s="91">
        <f t="shared" si="28"/>
        <v>0</v>
      </c>
      <c r="T40" s="90"/>
      <c r="U40" s="90"/>
      <c r="V40" s="90"/>
      <c r="W40" s="90"/>
      <c r="X40" s="91">
        <f t="shared" si="29"/>
        <v>0</v>
      </c>
      <c r="Y40" s="63">
        <f t="shared" si="30"/>
        <v>0</v>
      </c>
      <c r="Z40" s="63">
        <f t="shared" si="31"/>
        <v>0</v>
      </c>
      <c r="AA40" s="63">
        <f t="shared" si="32"/>
        <v>0</v>
      </c>
      <c r="AB40" s="63">
        <f t="shared" si="33"/>
        <v>0</v>
      </c>
      <c r="AC40" s="93">
        <f t="shared" si="34"/>
        <v>0</v>
      </c>
      <c r="AD40" s="93">
        <f t="shared" si="35"/>
        <v>0</v>
      </c>
    </row>
    <row r="41">
      <c r="A41" s="85" t="s">
        <v>71</v>
      </c>
      <c r="B41" s="86"/>
      <c r="C41" s="87">
        <v>81.0</v>
      </c>
      <c r="D41" s="88">
        <f t="shared" si="25"/>
        <v>0.04938271605</v>
      </c>
      <c r="E41" s="90"/>
      <c r="F41" s="90"/>
      <c r="G41" s="90" t="s">
        <v>19</v>
      </c>
      <c r="H41" s="90"/>
      <c r="I41" s="91">
        <f t="shared" si="26"/>
        <v>1</v>
      </c>
      <c r="J41" s="90"/>
      <c r="K41" s="90"/>
      <c r="L41" s="90" t="s">
        <v>19</v>
      </c>
      <c r="M41" s="90"/>
      <c r="N41" s="91">
        <f t="shared" si="27"/>
        <v>1</v>
      </c>
      <c r="O41" s="90"/>
      <c r="P41" s="90" t="s">
        <v>20</v>
      </c>
      <c r="Q41" s="90"/>
      <c r="R41" s="90"/>
      <c r="S41" s="91">
        <f t="shared" si="28"/>
        <v>1</v>
      </c>
      <c r="T41" s="90"/>
      <c r="U41" s="90"/>
      <c r="V41" s="90" t="s">
        <v>19</v>
      </c>
      <c r="W41" s="90"/>
      <c r="X41" s="91">
        <f t="shared" si="29"/>
        <v>1</v>
      </c>
      <c r="Y41" s="63">
        <f t="shared" si="30"/>
        <v>0</v>
      </c>
      <c r="Z41" s="63">
        <f t="shared" si="31"/>
        <v>0</v>
      </c>
      <c r="AA41" s="63">
        <f t="shared" si="32"/>
        <v>3</v>
      </c>
      <c r="AB41" s="63">
        <f t="shared" si="33"/>
        <v>1</v>
      </c>
      <c r="AC41" s="93">
        <f t="shared" si="34"/>
        <v>0</v>
      </c>
      <c r="AD41" s="93">
        <f t="shared" si="35"/>
        <v>0</v>
      </c>
    </row>
    <row r="42">
      <c r="A42" s="85" t="s">
        <v>72</v>
      </c>
      <c r="B42" s="86"/>
      <c r="C42" s="87">
        <v>31.0</v>
      </c>
      <c r="D42" s="88">
        <f t="shared" si="25"/>
        <v>0</v>
      </c>
      <c r="E42" s="90"/>
      <c r="F42" s="90"/>
      <c r="G42" s="90"/>
      <c r="H42" s="90"/>
      <c r="I42" s="91">
        <f t="shared" si="26"/>
        <v>0</v>
      </c>
      <c r="J42" s="90"/>
      <c r="K42" s="90"/>
      <c r="L42" s="90"/>
      <c r="M42" s="90"/>
      <c r="N42" s="91">
        <f t="shared" si="27"/>
        <v>0</v>
      </c>
      <c r="O42" s="90"/>
      <c r="P42" s="90"/>
      <c r="Q42" s="90"/>
      <c r="R42" s="90"/>
      <c r="S42" s="91">
        <f t="shared" si="28"/>
        <v>0</v>
      </c>
      <c r="T42" s="90"/>
      <c r="U42" s="90"/>
      <c r="V42" s="90"/>
      <c r="W42" s="90"/>
      <c r="X42" s="91">
        <f t="shared" si="29"/>
        <v>0</v>
      </c>
      <c r="Y42" s="63">
        <f t="shared" si="30"/>
        <v>0</v>
      </c>
      <c r="Z42" s="63">
        <f t="shared" si="31"/>
        <v>0</v>
      </c>
      <c r="AA42" s="63">
        <f t="shared" si="32"/>
        <v>0</v>
      </c>
      <c r="AB42" s="63">
        <f t="shared" si="33"/>
        <v>0</v>
      </c>
      <c r="AC42" s="93">
        <f t="shared" si="34"/>
        <v>0</v>
      </c>
      <c r="AD42" s="93">
        <f t="shared" si="35"/>
        <v>0</v>
      </c>
    </row>
    <row r="43">
      <c r="A43" s="85" t="s">
        <v>73</v>
      </c>
      <c r="B43" s="86"/>
      <c r="C43" s="87">
        <v>16.0</v>
      </c>
      <c r="D43" s="88">
        <f t="shared" si="25"/>
        <v>0</v>
      </c>
      <c r="E43" s="90"/>
      <c r="F43" s="90"/>
      <c r="G43" s="90"/>
      <c r="H43" s="90"/>
      <c r="I43" s="91">
        <f t="shared" si="26"/>
        <v>0</v>
      </c>
      <c r="J43" s="90"/>
      <c r="K43" s="90"/>
      <c r="L43" s="90"/>
      <c r="M43" s="90"/>
      <c r="N43" s="91">
        <f t="shared" si="27"/>
        <v>0</v>
      </c>
      <c r="O43" s="90"/>
      <c r="P43" s="90"/>
      <c r="Q43" s="90"/>
      <c r="R43" s="90"/>
      <c r="S43" s="91">
        <f t="shared" si="28"/>
        <v>0</v>
      </c>
      <c r="T43" s="90"/>
      <c r="U43" s="90"/>
      <c r="V43" s="90"/>
      <c r="W43" s="90"/>
      <c r="X43" s="91">
        <f t="shared" si="29"/>
        <v>0</v>
      </c>
      <c r="Y43" s="63">
        <f t="shared" si="30"/>
        <v>0</v>
      </c>
      <c r="Z43" s="63">
        <f t="shared" si="31"/>
        <v>0</v>
      </c>
      <c r="AA43" s="63">
        <f t="shared" si="32"/>
        <v>0</v>
      </c>
      <c r="AB43" s="63">
        <f t="shared" si="33"/>
        <v>0</v>
      </c>
      <c r="AC43" s="93">
        <f t="shared" si="34"/>
        <v>0</v>
      </c>
      <c r="AD43" s="93">
        <f t="shared" si="35"/>
        <v>0</v>
      </c>
    </row>
    <row r="44">
      <c r="A44" s="85" t="s">
        <v>74</v>
      </c>
      <c r="B44" s="86"/>
      <c r="C44" s="87">
        <v>15.0</v>
      </c>
      <c r="D44" s="88">
        <f t="shared" si="25"/>
        <v>0</v>
      </c>
      <c r="E44" s="90"/>
      <c r="F44" s="90"/>
      <c r="G44" s="90"/>
      <c r="H44" s="90"/>
      <c r="I44" s="91">
        <f t="shared" si="26"/>
        <v>0</v>
      </c>
      <c r="J44" s="90"/>
      <c r="K44" s="90"/>
      <c r="L44" s="90"/>
      <c r="M44" s="90"/>
      <c r="N44" s="91">
        <f t="shared" si="27"/>
        <v>0</v>
      </c>
      <c r="O44" s="90"/>
      <c r="P44" s="90"/>
      <c r="Q44" s="90"/>
      <c r="R44" s="90"/>
      <c r="S44" s="91">
        <f t="shared" si="28"/>
        <v>0</v>
      </c>
      <c r="T44" s="90"/>
      <c r="U44" s="90"/>
      <c r="V44" s="90"/>
      <c r="W44" s="90"/>
      <c r="X44" s="91">
        <f t="shared" si="29"/>
        <v>0</v>
      </c>
      <c r="Y44" s="63">
        <f t="shared" si="30"/>
        <v>0</v>
      </c>
      <c r="Z44" s="63">
        <f t="shared" si="31"/>
        <v>0</v>
      </c>
      <c r="AA44" s="63">
        <f t="shared" si="32"/>
        <v>0</v>
      </c>
      <c r="AB44" s="63">
        <f t="shared" si="33"/>
        <v>0</v>
      </c>
      <c r="AC44" s="93">
        <f t="shared" si="34"/>
        <v>0</v>
      </c>
      <c r="AD44" s="93">
        <f t="shared" si="35"/>
        <v>0</v>
      </c>
    </row>
    <row r="45">
      <c r="A45" s="85" t="s">
        <v>75</v>
      </c>
      <c r="B45" s="86"/>
      <c r="C45" s="87">
        <v>16.0</v>
      </c>
      <c r="D45" s="88">
        <f t="shared" si="25"/>
        <v>0</v>
      </c>
      <c r="E45" s="90"/>
      <c r="F45" s="90"/>
      <c r="G45" s="90"/>
      <c r="H45" s="90"/>
      <c r="I45" s="91">
        <f t="shared" si="26"/>
        <v>0</v>
      </c>
      <c r="J45" s="90"/>
      <c r="K45" s="90"/>
      <c r="L45" s="90"/>
      <c r="M45" s="90"/>
      <c r="N45" s="91">
        <f t="shared" si="27"/>
        <v>0</v>
      </c>
      <c r="O45" s="90"/>
      <c r="P45" s="90"/>
      <c r="Q45" s="90"/>
      <c r="R45" s="90"/>
      <c r="S45" s="91">
        <f t="shared" si="28"/>
        <v>0</v>
      </c>
      <c r="T45" s="90"/>
      <c r="U45" s="90"/>
      <c r="V45" s="90"/>
      <c r="W45" s="90"/>
      <c r="X45" s="91">
        <f t="shared" si="29"/>
        <v>0</v>
      </c>
      <c r="Y45" s="63">
        <f t="shared" si="30"/>
        <v>0</v>
      </c>
      <c r="Z45" s="63">
        <f t="shared" si="31"/>
        <v>0</v>
      </c>
      <c r="AA45" s="63">
        <f t="shared" si="32"/>
        <v>0</v>
      </c>
      <c r="AB45" s="63">
        <f t="shared" si="33"/>
        <v>0</v>
      </c>
      <c r="AC45" s="93">
        <f t="shared" si="34"/>
        <v>0</v>
      </c>
      <c r="AD45" s="93">
        <f t="shared" si="35"/>
        <v>0</v>
      </c>
    </row>
    <row r="46">
      <c r="A46" s="85" t="s">
        <v>76</v>
      </c>
      <c r="B46" s="86"/>
      <c r="C46" s="87">
        <v>48.0</v>
      </c>
      <c r="D46" s="88">
        <f t="shared" si="25"/>
        <v>0</v>
      </c>
      <c r="E46" s="90"/>
      <c r="F46" s="90"/>
      <c r="G46" s="90"/>
      <c r="H46" s="90"/>
      <c r="I46" s="91">
        <f t="shared" si="26"/>
        <v>0</v>
      </c>
      <c r="J46" s="90"/>
      <c r="K46" s="90"/>
      <c r="L46" s="90"/>
      <c r="M46" s="90"/>
      <c r="N46" s="91">
        <f t="shared" si="27"/>
        <v>0</v>
      </c>
      <c r="O46" s="90"/>
      <c r="P46" s="90"/>
      <c r="Q46" s="90"/>
      <c r="R46" s="90"/>
      <c r="S46" s="91">
        <f t="shared" si="28"/>
        <v>0</v>
      </c>
      <c r="T46" s="90"/>
      <c r="U46" s="90"/>
      <c r="V46" s="90"/>
      <c r="W46" s="90"/>
      <c r="X46" s="91">
        <f t="shared" si="29"/>
        <v>0</v>
      </c>
      <c r="Y46" s="63">
        <f t="shared" si="30"/>
        <v>0</v>
      </c>
      <c r="Z46" s="63">
        <f t="shared" si="31"/>
        <v>0</v>
      </c>
      <c r="AA46" s="63">
        <f t="shared" si="32"/>
        <v>0</v>
      </c>
      <c r="AB46" s="63">
        <f t="shared" si="33"/>
        <v>0</v>
      </c>
      <c r="AC46" s="93">
        <f t="shared" si="34"/>
        <v>0</v>
      </c>
      <c r="AD46" s="93">
        <f t="shared" si="35"/>
        <v>0</v>
      </c>
    </row>
    <row r="47">
      <c r="A47" s="85" t="s">
        <v>95</v>
      </c>
      <c r="B47" s="86"/>
      <c r="C47" s="87">
        <v>17.0</v>
      </c>
      <c r="D47" s="88">
        <f t="shared" si="25"/>
        <v>0</v>
      </c>
      <c r="E47" s="90"/>
      <c r="F47" s="90"/>
      <c r="G47" s="90"/>
      <c r="H47" s="90"/>
      <c r="I47" s="91">
        <f t="shared" si="26"/>
        <v>0</v>
      </c>
      <c r="J47" s="90"/>
      <c r="K47" s="90"/>
      <c r="L47" s="90"/>
      <c r="M47" s="90"/>
      <c r="N47" s="91">
        <f t="shared" si="27"/>
        <v>0</v>
      </c>
      <c r="O47" s="90"/>
      <c r="P47" s="90"/>
      <c r="Q47" s="90"/>
      <c r="R47" s="90"/>
      <c r="S47" s="91">
        <f t="shared" si="28"/>
        <v>0</v>
      </c>
      <c r="T47" s="90"/>
      <c r="U47" s="90"/>
      <c r="V47" s="90"/>
      <c r="W47" s="90"/>
      <c r="X47" s="91">
        <f t="shared" si="29"/>
        <v>0</v>
      </c>
      <c r="Y47" s="63">
        <f t="shared" si="30"/>
        <v>0</v>
      </c>
      <c r="Z47" s="63">
        <f t="shared" si="31"/>
        <v>0</v>
      </c>
      <c r="AA47" s="63">
        <f t="shared" si="32"/>
        <v>0</v>
      </c>
      <c r="AB47" s="63">
        <f t="shared" si="33"/>
        <v>0</v>
      </c>
      <c r="AC47" s="93">
        <f t="shared" si="34"/>
        <v>0</v>
      </c>
      <c r="AD47" s="93">
        <f t="shared" si="35"/>
        <v>0</v>
      </c>
    </row>
    <row r="48">
      <c r="A48" s="85" t="s">
        <v>99</v>
      </c>
      <c r="B48" s="86"/>
      <c r="C48" s="87">
        <v>32.0</v>
      </c>
      <c r="D48" s="88">
        <f t="shared" si="25"/>
        <v>0.0625</v>
      </c>
      <c r="E48" s="90"/>
      <c r="F48" s="90"/>
      <c r="G48" s="90"/>
      <c r="H48" s="90"/>
      <c r="I48" s="91">
        <f t="shared" si="26"/>
        <v>0</v>
      </c>
      <c r="J48" s="90"/>
      <c r="K48" s="90" t="s">
        <v>20</v>
      </c>
      <c r="L48" s="90"/>
      <c r="M48" s="90"/>
      <c r="N48" s="91">
        <f t="shared" si="27"/>
        <v>1</v>
      </c>
      <c r="O48" s="90"/>
      <c r="P48" s="90"/>
      <c r="Q48" s="90"/>
      <c r="R48" s="90"/>
      <c r="S48" s="91">
        <f t="shared" si="28"/>
        <v>0</v>
      </c>
      <c r="T48" s="90"/>
      <c r="U48" s="90" t="s">
        <v>20</v>
      </c>
      <c r="V48" s="90"/>
      <c r="W48" s="90"/>
      <c r="X48" s="91">
        <f t="shared" si="29"/>
        <v>1</v>
      </c>
      <c r="Y48" s="63">
        <f t="shared" si="30"/>
        <v>0</v>
      </c>
      <c r="Z48" s="63">
        <f t="shared" si="31"/>
        <v>0</v>
      </c>
      <c r="AA48" s="63">
        <f t="shared" si="32"/>
        <v>0</v>
      </c>
      <c r="AB48" s="63">
        <f t="shared" si="33"/>
        <v>2</v>
      </c>
      <c r="AC48" s="93">
        <f t="shared" si="34"/>
        <v>0</v>
      </c>
      <c r="AD48" s="93">
        <f t="shared" si="35"/>
        <v>0</v>
      </c>
    </row>
    <row r="49">
      <c r="A49" s="94"/>
      <c r="B49" s="86"/>
      <c r="C49" s="87"/>
      <c r="D49" s="88" t="str">
        <f t="shared" si="25"/>
        <v>#DIV/0!</v>
      </c>
      <c r="E49" s="90"/>
      <c r="F49" s="90"/>
      <c r="G49" s="90"/>
      <c r="H49" s="90"/>
      <c r="I49" s="91">
        <f t="shared" si="26"/>
        <v>0</v>
      </c>
      <c r="J49" s="90"/>
      <c r="K49" s="90"/>
      <c r="L49" s="90"/>
      <c r="M49" s="90"/>
      <c r="N49" s="91">
        <f t="shared" si="27"/>
        <v>0</v>
      </c>
      <c r="O49" s="90"/>
      <c r="P49" s="90"/>
      <c r="Q49" s="90"/>
      <c r="R49" s="90"/>
      <c r="S49" s="91">
        <f t="shared" si="28"/>
        <v>0</v>
      </c>
      <c r="T49" s="90"/>
      <c r="U49" s="90"/>
      <c r="V49" s="90"/>
      <c r="W49" s="90"/>
      <c r="X49" s="91">
        <f t="shared" si="29"/>
        <v>0</v>
      </c>
      <c r="Y49" s="63">
        <f t="shared" si="30"/>
        <v>0</v>
      </c>
      <c r="Z49" s="63">
        <f t="shared" si="31"/>
        <v>0</v>
      </c>
      <c r="AA49" s="63">
        <f t="shared" si="32"/>
        <v>0</v>
      </c>
      <c r="AB49" s="63">
        <f t="shared" si="33"/>
        <v>0</v>
      </c>
      <c r="AC49" s="93">
        <f t="shared" si="34"/>
        <v>0</v>
      </c>
      <c r="AD49" s="93">
        <f t="shared" si="35"/>
        <v>0</v>
      </c>
    </row>
    <row r="50">
      <c r="A50" s="97"/>
      <c r="B50" s="98"/>
      <c r="C50" s="99"/>
      <c r="D50" s="100"/>
      <c r="E50" s="101"/>
      <c r="F50" s="101"/>
      <c r="G50" s="101"/>
      <c r="H50" s="101"/>
      <c r="I50" s="102">
        <f>SUM(I37:I49)</f>
        <v>3</v>
      </c>
      <c r="J50" s="101"/>
      <c r="K50" s="101"/>
      <c r="L50" s="101"/>
      <c r="M50" s="101"/>
      <c r="N50" s="102">
        <f>SUM(N37:N49)</f>
        <v>4</v>
      </c>
      <c r="O50" s="101"/>
      <c r="P50" s="101"/>
      <c r="Q50" s="101"/>
      <c r="R50" s="101"/>
      <c r="S50" s="102">
        <f>SUM(S37:S49)</f>
        <v>2</v>
      </c>
      <c r="T50" s="101"/>
      <c r="U50" s="101"/>
      <c r="V50" s="101"/>
      <c r="W50" s="101"/>
      <c r="X50" s="102">
        <f t="shared" ref="X50:AD50" si="36">SUM(X37:X49)</f>
        <v>5</v>
      </c>
      <c r="Y50" s="103">
        <f t="shared" si="36"/>
        <v>0</v>
      </c>
      <c r="Z50" s="103">
        <f t="shared" si="36"/>
        <v>0</v>
      </c>
      <c r="AA50" s="103">
        <f t="shared" si="36"/>
        <v>7</v>
      </c>
      <c r="AB50" s="103">
        <f t="shared" si="36"/>
        <v>7</v>
      </c>
      <c r="AC50" s="103">
        <f t="shared" si="36"/>
        <v>0</v>
      </c>
      <c r="AD50" s="103">
        <f t="shared" si="36"/>
        <v>0</v>
      </c>
    </row>
    <row r="51">
      <c r="A51" s="79" t="s">
        <v>100</v>
      </c>
      <c r="B51" s="2"/>
      <c r="C51" s="80"/>
      <c r="D51" s="81"/>
      <c r="E51" s="8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54"/>
      <c r="Z51" s="54"/>
      <c r="AA51" s="54"/>
      <c r="AB51" s="54"/>
      <c r="AC51" s="104"/>
      <c r="AD51" s="105"/>
    </row>
    <row r="52">
      <c r="A52" s="85" t="s">
        <v>67</v>
      </c>
      <c r="B52" s="86"/>
      <c r="C52" s="87">
        <v>81.0</v>
      </c>
      <c r="D52" s="88">
        <f t="shared" ref="D52:D65" si="37">(I52+N52+S52+X52)/C52</f>
        <v>0.04938271605</v>
      </c>
      <c r="E52" s="89"/>
      <c r="F52" s="90"/>
      <c r="G52" s="90" t="s">
        <v>19</v>
      </c>
      <c r="H52" s="90"/>
      <c r="I52" s="91">
        <f t="shared" ref="I52:I64" si="38">COUNTA(E52:H52)</f>
        <v>1</v>
      </c>
      <c r="J52" s="92"/>
      <c r="K52" s="90"/>
      <c r="L52" s="90" t="s">
        <v>19</v>
      </c>
      <c r="M52" s="90"/>
      <c r="N52" s="91">
        <f t="shared" ref="N52:N64" si="39">COUNTA(J52:M52)</f>
        <v>1</v>
      </c>
      <c r="O52" s="92"/>
      <c r="P52" s="90"/>
      <c r="Q52" s="90" t="s">
        <v>20</v>
      </c>
      <c r="R52" s="90"/>
      <c r="S52" s="91">
        <f t="shared" ref="S52:S64" si="40">COUNTA(O52:R52)</f>
        <v>1</v>
      </c>
      <c r="T52" s="92"/>
      <c r="U52" s="90"/>
      <c r="V52" s="90" t="s">
        <v>19</v>
      </c>
      <c r="W52" s="90"/>
      <c r="X52" s="91">
        <f t="shared" ref="X52:X64" si="41">COUNTA(T52:W52)</f>
        <v>1</v>
      </c>
      <c r="Y52" s="63">
        <f t="shared" ref="Y52:Y64" si="42">COUNTIF(E52:X52,$E$1)</f>
        <v>0</v>
      </c>
      <c r="Z52" s="63">
        <f t="shared" ref="Z52:Z64" si="43">COUNTIF(E52:X52,$F$1)</f>
        <v>0</v>
      </c>
      <c r="AA52" s="63">
        <f t="shared" ref="AA52:AA64" si="44">COUNTIF(E52:X52,$G$1)</f>
        <v>3</v>
      </c>
      <c r="AB52" s="63">
        <f t="shared" ref="AB52:AB64" si="45">COUNTIF(E52:X52,$H$1)</f>
        <v>1</v>
      </c>
      <c r="AC52" s="93">
        <f t="shared" ref="AC52:AC64" si="46">COUNTIF(E52:X52,$I$1)</f>
        <v>0</v>
      </c>
      <c r="AD52" s="93">
        <f t="shared" ref="AD52:AD64" si="47">COUNTIF(E52:X52,$J$1)</f>
        <v>0</v>
      </c>
    </row>
    <row r="53">
      <c r="A53" s="85" t="s">
        <v>68</v>
      </c>
      <c r="B53" s="86"/>
      <c r="C53" s="87">
        <v>17.0</v>
      </c>
      <c r="D53" s="88">
        <f t="shared" si="37"/>
        <v>0.05882352941</v>
      </c>
      <c r="E53" s="90"/>
      <c r="F53" s="90"/>
      <c r="G53" s="90"/>
      <c r="H53" s="90"/>
      <c r="I53" s="91">
        <f t="shared" si="38"/>
        <v>0</v>
      </c>
      <c r="J53" s="90"/>
      <c r="K53" s="90"/>
      <c r="L53" s="90"/>
      <c r="M53" s="90"/>
      <c r="N53" s="91">
        <f t="shared" si="39"/>
        <v>0</v>
      </c>
      <c r="O53" s="90"/>
      <c r="P53" s="90"/>
      <c r="Q53" s="90"/>
      <c r="R53" s="90"/>
      <c r="S53" s="91">
        <f t="shared" si="40"/>
        <v>0</v>
      </c>
      <c r="T53" s="90"/>
      <c r="U53" s="90" t="s">
        <v>19</v>
      </c>
      <c r="V53" s="90"/>
      <c r="W53" s="90"/>
      <c r="X53" s="91">
        <f t="shared" si="41"/>
        <v>1</v>
      </c>
      <c r="Y53" s="63">
        <f t="shared" si="42"/>
        <v>0</v>
      </c>
      <c r="Z53" s="63">
        <f t="shared" si="43"/>
        <v>0</v>
      </c>
      <c r="AA53" s="63">
        <f t="shared" si="44"/>
        <v>1</v>
      </c>
      <c r="AB53" s="63">
        <f t="shared" si="45"/>
        <v>0</v>
      </c>
      <c r="AC53" s="93">
        <f t="shared" si="46"/>
        <v>0</v>
      </c>
      <c r="AD53" s="93">
        <f t="shared" si="47"/>
        <v>0</v>
      </c>
    </row>
    <row r="54">
      <c r="A54" s="85" t="s">
        <v>69</v>
      </c>
      <c r="B54" s="86"/>
      <c r="C54" s="87">
        <v>63.0</v>
      </c>
      <c r="D54" s="88">
        <f t="shared" si="37"/>
        <v>0.04761904762</v>
      </c>
      <c r="E54" s="90"/>
      <c r="F54" s="90"/>
      <c r="G54" s="90" t="s">
        <v>20</v>
      </c>
      <c r="H54" s="90"/>
      <c r="I54" s="91">
        <f t="shared" si="38"/>
        <v>1</v>
      </c>
      <c r="J54" s="90"/>
      <c r="K54" s="90"/>
      <c r="L54" s="90"/>
      <c r="M54" s="90" t="s">
        <v>20</v>
      </c>
      <c r="N54" s="91">
        <f t="shared" si="39"/>
        <v>1</v>
      </c>
      <c r="O54" s="90"/>
      <c r="P54" s="90"/>
      <c r="Q54" s="90"/>
      <c r="R54" s="90"/>
      <c r="S54" s="91">
        <f t="shared" si="40"/>
        <v>0</v>
      </c>
      <c r="T54" s="90"/>
      <c r="U54" s="90" t="s">
        <v>20</v>
      </c>
      <c r="V54" s="90"/>
      <c r="W54" s="90"/>
      <c r="X54" s="91">
        <f t="shared" si="41"/>
        <v>1</v>
      </c>
      <c r="Y54" s="63">
        <f t="shared" si="42"/>
        <v>0</v>
      </c>
      <c r="Z54" s="63">
        <f t="shared" si="43"/>
        <v>0</v>
      </c>
      <c r="AA54" s="63">
        <f t="shared" si="44"/>
        <v>0</v>
      </c>
      <c r="AB54" s="63">
        <f t="shared" si="45"/>
        <v>3</v>
      </c>
      <c r="AC54" s="93">
        <f t="shared" si="46"/>
        <v>0</v>
      </c>
      <c r="AD54" s="93">
        <f t="shared" si="47"/>
        <v>0</v>
      </c>
    </row>
    <row r="55">
      <c r="A55" s="85" t="s">
        <v>70</v>
      </c>
      <c r="B55" s="86"/>
      <c r="C55" s="87"/>
      <c r="D55" s="88" t="str">
        <f t="shared" si="37"/>
        <v>#DIV/0!</v>
      </c>
      <c r="E55" s="90"/>
      <c r="F55" s="90"/>
      <c r="G55" s="90"/>
      <c r="H55" s="90"/>
      <c r="I55" s="91">
        <f t="shared" si="38"/>
        <v>0</v>
      </c>
      <c r="J55" s="90"/>
      <c r="K55" s="90"/>
      <c r="L55" s="90"/>
      <c r="M55" s="90"/>
      <c r="N55" s="91">
        <f t="shared" si="39"/>
        <v>0</v>
      </c>
      <c r="O55" s="90"/>
      <c r="P55" s="90"/>
      <c r="Q55" s="90"/>
      <c r="R55" s="90"/>
      <c r="S55" s="91">
        <f t="shared" si="40"/>
        <v>0</v>
      </c>
      <c r="T55" s="90"/>
      <c r="U55" s="90"/>
      <c r="V55" s="90"/>
      <c r="W55" s="90"/>
      <c r="X55" s="91">
        <f t="shared" si="41"/>
        <v>0</v>
      </c>
      <c r="Y55" s="63">
        <f t="shared" si="42"/>
        <v>0</v>
      </c>
      <c r="Z55" s="63">
        <f t="shared" si="43"/>
        <v>0</v>
      </c>
      <c r="AA55" s="63">
        <f t="shared" si="44"/>
        <v>0</v>
      </c>
      <c r="AB55" s="63">
        <f t="shared" si="45"/>
        <v>0</v>
      </c>
      <c r="AC55" s="93">
        <f t="shared" si="46"/>
        <v>0</v>
      </c>
      <c r="AD55" s="93">
        <f t="shared" si="47"/>
        <v>0</v>
      </c>
    </row>
    <row r="56">
      <c r="A56" s="85" t="s">
        <v>71</v>
      </c>
      <c r="B56" s="86"/>
      <c r="C56" s="87">
        <v>81.0</v>
      </c>
      <c r="D56" s="88">
        <f t="shared" si="37"/>
        <v>0.04938271605</v>
      </c>
      <c r="E56" s="90"/>
      <c r="F56" s="90"/>
      <c r="G56" s="90" t="s">
        <v>19</v>
      </c>
      <c r="H56" s="90"/>
      <c r="I56" s="91">
        <f t="shared" si="38"/>
        <v>1</v>
      </c>
      <c r="J56" s="90"/>
      <c r="K56" s="90"/>
      <c r="L56" s="90" t="s">
        <v>19</v>
      </c>
      <c r="M56" s="90"/>
      <c r="N56" s="91">
        <f t="shared" si="39"/>
        <v>1</v>
      </c>
      <c r="O56" s="90"/>
      <c r="P56" s="90" t="s">
        <v>20</v>
      </c>
      <c r="Q56" s="90"/>
      <c r="R56" s="90"/>
      <c r="S56" s="91">
        <f t="shared" si="40"/>
        <v>1</v>
      </c>
      <c r="T56" s="90"/>
      <c r="U56" s="90"/>
      <c r="V56" s="90" t="s">
        <v>19</v>
      </c>
      <c r="W56" s="90"/>
      <c r="X56" s="91">
        <f t="shared" si="41"/>
        <v>1</v>
      </c>
      <c r="Y56" s="63">
        <f t="shared" si="42"/>
        <v>0</v>
      </c>
      <c r="Z56" s="63">
        <f t="shared" si="43"/>
        <v>0</v>
      </c>
      <c r="AA56" s="63">
        <f t="shared" si="44"/>
        <v>3</v>
      </c>
      <c r="AB56" s="63">
        <f t="shared" si="45"/>
        <v>1</v>
      </c>
      <c r="AC56" s="93">
        <f t="shared" si="46"/>
        <v>0</v>
      </c>
      <c r="AD56" s="93">
        <f t="shared" si="47"/>
        <v>0</v>
      </c>
    </row>
    <row r="57">
      <c r="A57" s="85" t="s">
        <v>72</v>
      </c>
      <c r="B57" s="86"/>
      <c r="C57" s="87">
        <v>31.0</v>
      </c>
      <c r="D57" s="88">
        <f t="shared" si="37"/>
        <v>0</v>
      </c>
      <c r="E57" s="90"/>
      <c r="F57" s="90"/>
      <c r="G57" s="90"/>
      <c r="H57" s="90"/>
      <c r="I57" s="91">
        <f t="shared" si="38"/>
        <v>0</v>
      </c>
      <c r="J57" s="90"/>
      <c r="K57" s="90"/>
      <c r="L57" s="90"/>
      <c r="M57" s="90"/>
      <c r="N57" s="91">
        <f t="shared" si="39"/>
        <v>0</v>
      </c>
      <c r="O57" s="90"/>
      <c r="P57" s="90"/>
      <c r="Q57" s="90"/>
      <c r="R57" s="90"/>
      <c r="S57" s="91">
        <f t="shared" si="40"/>
        <v>0</v>
      </c>
      <c r="T57" s="90"/>
      <c r="U57" s="90"/>
      <c r="V57" s="90"/>
      <c r="W57" s="90"/>
      <c r="X57" s="91">
        <f t="shared" si="41"/>
        <v>0</v>
      </c>
      <c r="Y57" s="63">
        <f t="shared" si="42"/>
        <v>0</v>
      </c>
      <c r="Z57" s="63">
        <f t="shared" si="43"/>
        <v>0</v>
      </c>
      <c r="AA57" s="63">
        <f t="shared" si="44"/>
        <v>0</v>
      </c>
      <c r="AB57" s="63">
        <f t="shared" si="45"/>
        <v>0</v>
      </c>
      <c r="AC57" s="93">
        <f t="shared" si="46"/>
        <v>0</v>
      </c>
      <c r="AD57" s="93">
        <f t="shared" si="47"/>
        <v>0</v>
      </c>
    </row>
    <row r="58">
      <c r="A58" s="85" t="s">
        <v>73</v>
      </c>
      <c r="B58" s="86"/>
      <c r="C58" s="87">
        <v>16.0</v>
      </c>
      <c r="D58" s="88">
        <f t="shared" si="37"/>
        <v>0</v>
      </c>
      <c r="E58" s="90"/>
      <c r="F58" s="90"/>
      <c r="G58" s="90"/>
      <c r="H58" s="90"/>
      <c r="I58" s="91">
        <f t="shared" si="38"/>
        <v>0</v>
      </c>
      <c r="J58" s="90"/>
      <c r="K58" s="90"/>
      <c r="L58" s="90"/>
      <c r="M58" s="90"/>
      <c r="N58" s="91">
        <f t="shared" si="39"/>
        <v>0</v>
      </c>
      <c r="O58" s="90"/>
      <c r="P58" s="90"/>
      <c r="Q58" s="90"/>
      <c r="R58" s="90"/>
      <c r="S58" s="91">
        <f t="shared" si="40"/>
        <v>0</v>
      </c>
      <c r="T58" s="90"/>
      <c r="U58" s="90"/>
      <c r="V58" s="90"/>
      <c r="W58" s="90"/>
      <c r="X58" s="91">
        <f t="shared" si="41"/>
        <v>0</v>
      </c>
      <c r="Y58" s="63">
        <f t="shared" si="42"/>
        <v>0</v>
      </c>
      <c r="Z58" s="63">
        <f t="shared" si="43"/>
        <v>0</v>
      </c>
      <c r="AA58" s="63">
        <f t="shared" si="44"/>
        <v>0</v>
      </c>
      <c r="AB58" s="63">
        <f t="shared" si="45"/>
        <v>0</v>
      </c>
      <c r="AC58" s="93">
        <f t="shared" si="46"/>
        <v>0</v>
      </c>
      <c r="AD58" s="93">
        <f t="shared" si="47"/>
        <v>0</v>
      </c>
    </row>
    <row r="59">
      <c r="A59" s="85" t="s">
        <v>74</v>
      </c>
      <c r="B59" s="86"/>
      <c r="C59" s="87">
        <v>16.0</v>
      </c>
      <c r="D59" s="88">
        <f t="shared" si="37"/>
        <v>0</v>
      </c>
      <c r="E59" s="90"/>
      <c r="F59" s="90"/>
      <c r="G59" s="90"/>
      <c r="H59" s="90"/>
      <c r="I59" s="91">
        <f t="shared" si="38"/>
        <v>0</v>
      </c>
      <c r="J59" s="90"/>
      <c r="K59" s="90"/>
      <c r="L59" s="90"/>
      <c r="M59" s="90"/>
      <c r="N59" s="91">
        <f t="shared" si="39"/>
        <v>0</v>
      </c>
      <c r="O59" s="90"/>
      <c r="P59" s="90"/>
      <c r="Q59" s="90"/>
      <c r="R59" s="90"/>
      <c r="S59" s="91">
        <f t="shared" si="40"/>
        <v>0</v>
      </c>
      <c r="T59" s="90"/>
      <c r="U59" s="90"/>
      <c r="V59" s="90"/>
      <c r="W59" s="90"/>
      <c r="X59" s="91">
        <f t="shared" si="41"/>
        <v>0</v>
      </c>
      <c r="Y59" s="63">
        <f t="shared" si="42"/>
        <v>0</v>
      </c>
      <c r="Z59" s="63">
        <f t="shared" si="43"/>
        <v>0</v>
      </c>
      <c r="AA59" s="63">
        <f t="shared" si="44"/>
        <v>0</v>
      </c>
      <c r="AB59" s="63">
        <f t="shared" si="45"/>
        <v>0</v>
      </c>
      <c r="AC59" s="93">
        <f t="shared" si="46"/>
        <v>0</v>
      </c>
      <c r="AD59" s="93">
        <f t="shared" si="47"/>
        <v>0</v>
      </c>
    </row>
    <row r="60">
      <c r="A60" s="85" t="s">
        <v>75</v>
      </c>
      <c r="B60" s="86"/>
      <c r="C60" s="87">
        <v>16.0</v>
      </c>
      <c r="D60" s="88">
        <f t="shared" si="37"/>
        <v>0</v>
      </c>
      <c r="E60" s="90"/>
      <c r="F60" s="90"/>
      <c r="G60" s="90"/>
      <c r="H60" s="90"/>
      <c r="I60" s="91">
        <f t="shared" si="38"/>
        <v>0</v>
      </c>
      <c r="J60" s="90"/>
      <c r="K60" s="90"/>
      <c r="L60" s="90"/>
      <c r="M60" s="90"/>
      <c r="N60" s="91">
        <f t="shared" si="39"/>
        <v>0</v>
      </c>
      <c r="O60" s="90"/>
      <c r="P60" s="90"/>
      <c r="Q60" s="90"/>
      <c r="R60" s="90"/>
      <c r="S60" s="91">
        <f t="shared" si="40"/>
        <v>0</v>
      </c>
      <c r="T60" s="90"/>
      <c r="U60" s="90"/>
      <c r="V60" s="90"/>
      <c r="W60" s="90"/>
      <c r="X60" s="91">
        <f t="shared" si="41"/>
        <v>0</v>
      </c>
      <c r="Y60" s="63">
        <f t="shared" si="42"/>
        <v>0</v>
      </c>
      <c r="Z60" s="63">
        <f t="shared" si="43"/>
        <v>0</v>
      </c>
      <c r="AA60" s="63">
        <f t="shared" si="44"/>
        <v>0</v>
      </c>
      <c r="AB60" s="63">
        <f t="shared" si="45"/>
        <v>0</v>
      </c>
      <c r="AC60" s="93">
        <f t="shared" si="46"/>
        <v>0</v>
      </c>
      <c r="AD60" s="93">
        <f t="shared" si="47"/>
        <v>0</v>
      </c>
    </row>
    <row r="61">
      <c r="A61" s="85" t="s">
        <v>76</v>
      </c>
      <c r="B61" s="86"/>
      <c r="C61" s="87">
        <v>49.0</v>
      </c>
      <c r="D61" s="88">
        <f t="shared" si="37"/>
        <v>0</v>
      </c>
      <c r="E61" s="90"/>
      <c r="F61" s="90"/>
      <c r="G61" s="90"/>
      <c r="H61" s="90"/>
      <c r="I61" s="91">
        <f t="shared" si="38"/>
        <v>0</v>
      </c>
      <c r="J61" s="90"/>
      <c r="K61" s="90"/>
      <c r="L61" s="90"/>
      <c r="M61" s="90"/>
      <c r="N61" s="91">
        <f t="shared" si="39"/>
        <v>0</v>
      </c>
      <c r="O61" s="90"/>
      <c r="P61" s="90"/>
      <c r="Q61" s="90"/>
      <c r="R61" s="90"/>
      <c r="S61" s="91">
        <f t="shared" si="40"/>
        <v>0</v>
      </c>
      <c r="T61" s="90"/>
      <c r="U61" s="90"/>
      <c r="V61" s="90"/>
      <c r="W61" s="90"/>
      <c r="X61" s="91">
        <f t="shared" si="41"/>
        <v>0</v>
      </c>
      <c r="Y61" s="63">
        <f t="shared" si="42"/>
        <v>0</v>
      </c>
      <c r="Z61" s="63">
        <f t="shared" si="43"/>
        <v>0</v>
      </c>
      <c r="AA61" s="63">
        <f t="shared" si="44"/>
        <v>0</v>
      </c>
      <c r="AB61" s="63">
        <f t="shared" si="45"/>
        <v>0</v>
      </c>
      <c r="AC61" s="93">
        <f t="shared" si="46"/>
        <v>0</v>
      </c>
      <c r="AD61" s="93">
        <f t="shared" si="47"/>
        <v>0</v>
      </c>
    </row>
    <row r="62">
      <c r="A62" s="85" t="s">
        <v>95</v>
      </c>
      <c r="B62" s="86"/>
      <c r="C62" s="87">
        <v>15.0</v>
      </c>
      <c r="D62" s="88">
        <f t="shared" si="37"/>
        <v>0</v>
      </c>
      <c r="E62" s="90"/>
      <c r="F62" s="90"/>
      <c r="G62" s="90"/>
      <c r="H62" s="90"/>
      <c r="I62" s="91">
        <f t="shared" si="38"/>
        <v>0</v>
      </c>
      <c r="J62" s="90"/>
      <c r="K62" s="90"/>
      <c r="L62" s="90"/>
      <c r="M62" s="90"/>
      <c r="N62" s="91">
        <f t="shared" si="39"/>
        <v>0</v>
      </c>
      <c r="O62" s="90"/>
      <c r="P62" s="90"/>
      <c r="Q62" s="90"/>
      <c r="R62" s="90"/>
      <c r="S62" s="91">
        <f t="shared" si="40"/>
        <v>0</v>
      </c>
      <c r="T62" s="90"/>
      <c r="U62" s="90"/>
      <c r="V62" s="90"/>
      <c r="W62" s="90"/>
      <c r="X62" s="91">
        <f t="shared" si="41"/>
        <v>0</v>
      </c>
      <c r="Y62" s="63">
        <f t="shared" si="42"/>
        <v>0</v>
      </c>
      <c r="Z62" s="63">
        <f t="shared" si="43"/>
        <v>0</v>
      </c>
      <c r="AA62" s="63">
        <f t="shared" si="44"/>
        <v>0</v>
      </c>
      <c r="AB62" s="63">
        <f t="shared" si="45"/>
        <v>0</v>
      </c>
      <c r="AC62" s="93">
        <f t="shared" si="46"/>
        <v>0</v>
      </c>
      <c r="AD62" s="93">
        <f t="shared" si="47"/>
        <v>0</v>
      </c>
    </row>
    <row r="63">
      <c r="A63" s="85" t="s">
        <v>96</v>
      </c>
      <c r="B63" s="86"/>
      <c r="C63" s="87">
        <v>33.0</v>
      </c>
      <c r="D63" s="88">
        <f t="shared" si="37"/>
        <v>0.06060606061</v>
      </c>
      <c r="E63" s="90"/>
      <c r="F63" s="90"/>
      <c r="G63" s="90"/>
      <c r="H63" s="90"/>
      <c r="I63" s="91">
        <f t="shared" si="38"/>
        <v>0</v>
      </c>
      <c r="J63" s="90"/>
      <c r="K63" s="90" t="s">
        <v>20</v>
      </c>
      <c r="L63" s="90"/>
      <c r="M63" s="90"/>
      <c r="N63" s="91">
        <f t="shared" si="39"/>
        <v>1</v>
      </c>
      <c r="O63" s="90"/>
      <c r="P63" s="90"/>
      <c r="Q63" s="90"/>
      <c r="R63" s="90"/>
      <c r="S63" s="91">
        <f t="shared" si="40"/>
        <v>0</v>
      </c>
      <c r="T63" s="90"/>
      <c r="U63" s="90" t="s">
        <v>20</v>
      </c>
      <c r="V63" s="90"/>
      <c r="W63" s="90"/>
      <c r="X63" s="91">
        <f t="shared" si="41"/>
        <v>1</v>
      </c>
      <c r="Y63" s="63">
        <f t="shared" si="42"/>
        <v>0</v>
      </c>
      <c r="Z63" s="63">
        <f t="shared" si="43"/>
        <v>0</v>
      </c>
      <c r="AA63" s="63">
        <f t="shared" si="44"/>
        <v>0</v>
      </c>
      <c r="AB63" s="63">
        <f t="shared" si="45"/>
        <v>2</v>
      </c>
      <c r="AC63" s="93">
        <f t="shared" si="46"/>
        <v>0</v>
      </c>
      <c r="AD63" s="93">
        <f t="shared" si="47"/>
        <v>0</v>
      </c>
    </row>
    <row r="64">
      <c r="A64" s="94"/>
      <c r="B64" s="86"/>
      <c r="C64" s="87"/>
      <c r="D64" s="88" t="str">
        <f t="shared" si="37"/>
        <v>#DIV/0!</v>
      </c>
      <c r="E64" s="90"/>
      <c r="F64" s="90"/>
      <c r="G64" s="90"/>
      <c r="H64" s="90"/>
      <c r="I64" s="91">
        <f t="shared" si="38"/>
        <v>0</v>
      </c>
      <c r="J64" s="90"/>
      <c r="K64" s="90"/>
      <c r="L64" s="90"/>
      <c r="M64" s="90"/>
      <c r="N64" s="91">
        <f t="shared" si="39"/>
        <v>0</v>
      </c>
      <c r="O64" s="90"/>
      <c r="P64" s="90"/>
      <c r="Q64" s="90"/>
      <c r="R64" s="90"/>
      <c r="S64" s="91">
        <f t="shared" si="40"/>
        <v>0</v>
      </c>
      <c r="T64" s="90"/>
      <c r="U64" s="90"/>
      <c r="V64" s="90"/>
      <c r="W64" s="90"/>
      <c r="X64" s="91">
        <f t="shared" si="41"/>
        <v>0</v>
      </c>
      <c r="Y64" s="63">
        <f t="shared" si="42"/>
        <v>0</v>
      </c>
      <c r="Z64" s="63">
        <f t="shared" si="43"/>
        <v>0</v>
      </c>
      <c r="AA64" s="63">
        <f t="shared" si="44"/>
        <v>0</v>
      </c>
      <c r="AB64" s="63">
        <f t="shared" si="45"/>
        <v>0</v>
      </c>
      <c r="AC64" s="93">
        <f t="shared" si="46"/>
        <v>0</v>
      </c>
      <c r="AD64" s="93">
        <f t="shared" si="47"/>
        <v>0</v>
      </c>
    </row>
    <row r="65">
      <c r="A65" s="97"/>
      <c r="B65" s="98"/>
      <c r="C65" s="99"/>
      <c r="D65" s="88" t="str">
        <f t="shared" si="37"/>
        <v>#DIV/0!</v>
      </c>
      <c r="E65" s="101"/>
      <c r="F65" s="101"/>
      <c r="G65" s="101"/>
      <c r="H65" s="101"/>
      <c r="I65" s="102">
        <f>SUM(I52:I64)</f>
        <v>3</v>
      </c>
      <c r="J65" s="101"/>
      <c r="K65" s="101"/>
      <c r="L65" s="101"/>
      <c r="M65" s="101"/>
      <c r="N65" s="102">
        <f>SUM(N52:N64)</f>
        <v>4</v>
      </c>
      <c r="O65" s="101"/>
      <c r="P65" s="101"/>
      <c r="Q65" s="101"/>
      <c r="R65" s="101"/>
      <c r="S65" s="102">
        <f>SUM(S52:S64)</f>
        <v>2</v>
      </c>
      <c r="T65" s="101"/>
      <c r="U65" s="101"/>
      <c r="V65" s="101"/>
      <c r="W65" s="101"/>
      <c r="X65" s="102">
        <f t="shared" ref="X65:AD65" si="48">SUM(X52:X64)</f>
        <v>5</v>
      </c>
      <c r="Y65" s="103">
        <f t="shared" si="48"/>
        <v>0</v>
      </c>
      <c r="Z65" s="103">
        <f t="shared" si="48"/>
        <v>0</v>
      </c>
      <c r="AA65" s="103">
        <f t="shared" si="48"/>
        <v>7</v>
      </c>
      <c r="AB65" s="103">
        <f t="shared" si="48"/>
        <v>7</v>
      </c>
      <c r="AC65" s="103">
        <f t="shared" si="48"/>
        <v>0</v>
      </c>
      <c r="AD65" s="103">
        <f t="shared" si="48"/>
        <v>0</v>
      </c>
    </row>
    <row r="66">
      <c r="A66" s="79" t="s">
        <v>101</v>
      </c>
      <c r="B66" s="2"/>
      <c r="C66" s="80"/>
      <c r="D66" s="81"/>
      <c r="E66" s="8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54"/>
      <c r="Z66" s="54"/>
      <c r="AA66" s="54"/>
      <c r="AB66" s="54"/>
      <c r="AC66" s="104"/>
      <c r="AD66" s="105"/>
    </row>
    <row r="67">
      <c r="A67" s="85" t="s">
        <v>67</v>
      </c>
      <c r="B67" s="86"/>
      <c r="C67" s="87">
        <v>81.0</v>
      </c>
      <c r="D67" s="88">
        <f t="shared" ref="D67:D79" si="49">(I67+N67+S67+X67)/C67</f>
        <v>0.04938271605</v>
      </c>
      <c r="E67" s="89"/>
      <c r="F67" s="90"/>
      <c r="G67" s="90" t="s">
        <v>19</v>
      </c>
      <c r="H67" s="90"/>
      <c r="I67" s="91">
        <f t="shared" ref="I67:I79" si="50">COUNTA(E67:H67)</f>
        <v>1</v>
      </c>
      <c r="J67" s="92"/>
      <c r="K67" s="90"/>
      <c r="L67" s="90" t="s">
        <v>19</v>
      </c>
      <c r="M67" s="90"/>
      <c r="N67" s="91">
        <f t="shared" ref="N67:N79" si="51">COUNTA(J67:M67)</f>
        <v>1</v>
      </c>
      <c r="O67" s="92"/>
      <c r="P67" s="90"/>
      <c r="Q67" s="90" t="s">
        <v>20</v>
      </c>
      <c r="R67" s="90"/>
      <c r="S67" s="91">
        <f t="shared" ref="S67:S79" si="52">COUNTA(O67:R67)</f>
        <v>1</v>
      </c>
      <c r="T67" s="92"/>
      <c r="U67" s="90"/>
      <c r="V67" s="90" t="s">
        <v>19</v>
      </c>
      <c r="W67" s="90"/>
      <c r="X67" s="91">
        <f t="shared" ref="X67:X79" si="53">COUNTA(T67:W67)</f>
        <v>1</v>
      </c>
      <c r="Y67" s="63">
        <f t="shared" ref="Y67:Y79" si="54">COUNTIF(E67:X67,$E$1)</f>
        <v>0</v>
      </c>
      <c r="Z67" s="63">
        <f t="shared" ref="Z67:Z79" si="55">COUNTIF(E67:X67,$F$1)</f>
        <v>0</v>
      </c>
      <c r="AA67" s="63">
        <f t="shared" ref="AA67:AA79" si="56">COUNTIF(E67:X67,$G$1)</f>
        <v>3</v>
      </c>
      <c r="AB67" s="63">
        <f t="shared" ref="AB67:AB79" si="57">COUNTIF(E67:X67,$H$1)</f>
        <v>1</v>
      </c>
      <c r="AC67" s="93">
        <f t="shared" ref="AC67:AC79" si="58">COUNTIF(E67:X67,$I$1)</f>
        <v>0</v>
      </c>
      <c r="AD67" s="93">
        <f t="shared" ref="AD67:AD79" si="59">COUNTIF(E67:X67,$J$1)</f>
        <v>0</v>
      </c>
    </row>
    <row r="68">
      <c r="A68" s="85" t="s">
        <v>68</v>
      </c>
      <c r="B68" s="86"/>
      <c r="C68" s="87">
        <v>17.0</v>
      </c>
      <c r="D68" s="88">
        <f t="shared" si="49"/>
        <v>0.05882352941</v>
      </c>
      <c r="E68" s="90"/>
      <c r="F68" s="90"/>
      <c r="G68" s="90"/>
      <c r="H68" s="90"/>
      <c r="I68" s="91">
        <f t="shared" si="50"/>
        <v>0</v>
      </c>
      <c r="J68" s="90"/>
      <c r="K68" s="90"/>
      <c r="L68" s="90"/>
      <c r="M68" s="90"/>
      <c r="N68" s="91">
        <f t="shared" si="51"/>
        <v>0</v>
      </c>
      <c r="O68" s="90"/>
      <c r="P68" s="90"/>
      <c r="Q68" s="90"/>
      <c r="R68" s="90"/>
      <c r="S68" s="91">
        <f t="shared" si="52"/>
        <v>0</v>
      </c>
      <c r="T68" s="90"/>
      <c r="U68" s="90" t="s">
        <v>19</v>
      </c>
      <c r="V68" s="90"/>
      <c r="W68" s="90"/>
      <c r="X68" s="91">
        <f t="shared" si="53"/>
        <v>1</v>
      </c>
      <c r="Y68" s="63">
        <f t="shared" si="54"/>
        <v>0</v>
      </c>
      <c r="Z68" s="63">
        <f t="shared" si="55"/>
        <v>0</v>
      </c>
      <c r="AA68" s="63">
        <f t="shared" si="56"/>
        <v>1</v>
      </c>
      <c r="AB68" s="63">
        <f t="shared" si="57"/>
        <v>0</v>
      </c>
      <c r="AC68" s="93">
        <f t="shared" si="58"/>
        <v>0</v>
      </c>
      <c r="AD68" s="93">
        <f t="shared" si="59"/>
        <v>0</v>
      </c>
    </row>
    <row r="69">
      <c r="A69" s="85" t="s">
        <v>69</v>
      </c>
      <c r="B69" s="86"/>
      <c r="C69" s="87">
        <v>64.0</v>
      </c>
      <c r="D69" s="88">
        <f t="shared" si="49"/>
        <v>0.046875</v>
      </c>
      <c r="E69" s="90"/>
      <c r="F69" s="90"/>
      <c r="G69" s="90" t="s">
        <v>20</v>
      </c>
      <c r="H69" s="90"/>
      <c r="I69" s="91">
        <f t="shared" si="50"/>
        <v>1</v>
      </c>
      <c r="J69" s="90"/>
      <c r="K69" s="90"/>
      <c r="L69" s="90"/>
      <c r="M69" s="90" t="s">
        <v>20</v>
      </c>
      <c r="N69" s="91">
        <f t="shared" si="51"/>
        <v>1</v>
      </c>
      <c r="O69" s="90"/>
      <c r="P69" s="90"/>
      <c r="Q69" s="90"/>
      <c r="R69" s="90"/>
      <c r="S69" s="91">
        <f t="shared" si="52"/>
        <v>0</v>
      </c>
      <c r="T69" s="90"/>
      <c r="U69" s="90" t="s">
        <v>20</v>
      </c>
      <c r="V69" s="90"/>
      <c r="W69" s="90"/>
      <c r="X69" s="91">
        <f t="shared" si="53"/>
        <v>1</v>
      </c>
      <c r="Y69" s="63">
        <f t="shared" si="54"/>
        <v>0</v>
      </c>
      <c r="Z69" s="63">
        <f t="shared" si="55"/>
        <v>0</v>
      </c>
      <c r="AA69" s="63">
        <f t="shared" si="56"/>
        <v>0</v>
      </c>
      <c r="AB69" s="63">
        <f t="shared" si="57"/>
        <v>3</v>
      </c>
      <c r="AC69" s="93">
        <f t="shared" si="58"/>
        <v>0</v>
      </c>
      <c r="AD69" s="93">
        <f t="shared" si="59"/>
        <v>0</v>
      </c>
    </row>
    <row r="70">
      <c r="A70" s="85" t="s">
        <v>70</v>
      </c>
      <c r="B70" s="86"/>
      <c r="C70" s="87"/>
      <c r="D70" s="88" t="str">
        <f t="shared" si="49"/>
        <v>#DIV/0!</v>
      </c>
      <c r="E70" s="90"/>
      <c r="F70" s="90"/>
      <c r="G70" s="90"/>
      <c r="H70" s="90"/>
      <c r="I70" s="91">
        <f t="shared" si="50"/>
        <v>0</v>
      </c>
      <c r="J70" s="90"/>
      <c r="K70" s="90"/>
      <c r="L70" s="90"/>
      <c r="M70" s="90"/>
      <c r="N70" s="91">
        <f t="shared" si="51"/>
        <v>0</v>
      </c>
      <c r="O70" s="90"/>
      <c r="P70" s="90"/>
      <c r="Q70" s="90"/>
      <c r="R70" s="90"/>
      <c r="S70" s="91">
        <f t="shared" si="52"/>
        <v>0</v>
      </c>
      <c r="T70" s="90"/>
      <c r="U70" s="90"/>
      <c r="V70" s="90"/>
      <c r="W70" s="90"/>
      <c r="X70" s="91">
        <f t="shared" si="53"/>
        <v>0</v>
      </c>
      <c r="Y70" s="63">
        <f t="shared" si="54"/>
        <v>0</v>
      </c>
      <c r="Z70" s="63">
        <f t="shared" si="55"/>
        <v>0</v>
      </c>
      <c r="AA70" s="63">
        <f t="shared" si="56"/>
        <v>0</v>
      </c>
      <c r="AB70" s="63">
        <f t="shared" si="57"/>
        <v>0</v>
      </c>
      <c r="AC70" s="93">
        <f t="shared" si="58"/>
        <v>0</v>
      </c>
      <c r="AD70" s="93">
        <f t="shared" si="59"/>
        <v>0</v>
      </c>
    </row>
    <row r="71">
      <c r="A71" s="85" t="s">
        <v>71</v>
      </c>
      <c r="B71" s="86"/>
      <c r="C71" s="87">
        <v>81.0</v>
      </c>
      <c r="D71" s="88">
        <f t="shared" si="49"/>
        <v>0.04938271605</v>
      </c>
      <c r="E71" s="90"/>
      <c r="F71" s="90"/>
      <c r="G71" s="90" t="s">
        <v>19</v>
      </c>
      <c r="H71" s="90"/>
      <c r="I71" s="91">
        <f t="shared" si="50"/>
        <v>1</v>
      </c>
      <c r="J71" s="90"/>
      <c r="K71" s="90"/>
      <c r="L71" s="90" t="s">
        <v>19</v>
      </c>
      <c r="M71" s="90"/>
      <c r="N71" s="91">
        <f t="shared" si="51"/>
        <v>1</v>
      </c>
      <c r="O71" s="90"/>
      <c r="P71" s="90" t="s">
        <v>20</v>
      </c>
      <c r="Q71" s="90"/>
      <c r="R71" s="90"/>
      <c r="S71" s="91">
        <f t="shared" si="52"/>
        <v>1</v>
      </c>
      <c r="T71" s="90"/>
      <c r="U71" s="90"/>
      <c r="V71" s="90" t="s">
        <v>19</v>
      </c>
      <c r="W71" s="90"/>
      <c r="X71" s="91">
        <f t="shared" si="53"/>
        <v>1</v>
      </c>
      <c r="Y71" s="63">
        <f t="shared" si="54"/>
        <v>0</v>
      </c>
      <c r="Z71" s="63">
        <f t="shared" si="55"/>
        <v>0</v>
      </c>
      <c r="AA71" s="63">
        <f t="shared" si="56"/>
        <v>3</v>
      </c>
      <c r="AB71" s="63">
        <f t="shared" si="57"/>
        <v>1</v>
      </c>
      <c r="AC71" s="93">
        <f t="shared" si="58"/>
        <v>0</v>
      </c>
      <c r="AD71" s="93">
        <f t="shared" si="59"/>
        <v>0</v>
      </c>
    </row>
    <row r="72">
      <c r="A72" s="85" t="s">
        <v>72</v>
      </c>
      <c r="B72" s="86"/>
      <c r="C72" s="87">
        <v>31.0</v>
      </c>
      <c r="D72" s="88">
        <f t="shared" si="49"/>
        <v>0</v>
      </c>
      <c r="E72" s="90"/>
      <c r="F72" s="90"/>
      <c r="G72" s="90"/>
      <c r="H72" s="90"/>
      <c r="I72" s="91">
        <f t="shared" si="50"/>
        <v>0</v>
      </c>
      <c r="J72" s="90"/>
      <c r="K72" s="90"/>
      <c r="L72" s="90"/>
      <c r="M72" s="90"/>
      <c r="N72" s="91">
        <f t="shared" si="51"/>
        <v>0</v>
      </c>
      <c r="O72" s="90"/>
      <c r="P72" s="90"/>
      <c r="Q72" s="90"/>
      <c r="R72" s="90"/>
      <c r="S72" s="91">
        <f t="shared" si="52"/>
        <v>0</v>
      </c>
      <c r="T72" s="90"/>
      <c r="U72" s="90"/>
      <c r="V72" s="90"/>
      <c r="W72" s="90"/>
      <c r="X72" s="91">
        <f t="shared" si="53"/>
        <v>0</v>
      </c>
      <c r="Y72" s="63">
        <f t="shared" si="54"/>
        <v>0</v>
      </c>
      <c r="Z72" s="63">
        <f t="shared" si="55"/>
        <v>0</v>
      </c>
      <c r="AA72" s="63">
        <f t="shared" si="56"/>
        <v>0</v>
      </c>
      <c r="AB72" s="63">
        <f t="shared" si="57"/>
        <v>0</v>
      </c>
      <c r="AC72" s="93">
        <f t="shared" si="58"/>
        <v>0</v>
      </c>
      <c r="AD72" s="93">
        <f t="shared" si="59"/>
        <v>0</v>
      </c>
    </row>
    <row r="73">
      <c r="A73" s="85" t="s">
        <v>73</v>
      </c>
      <c r="B73" s="86"/>
      <c r="C73" s="87">
        <v>16.0</v>
      </c>
      <c r="D73" s="88">
        <f t="shared" si="49"/>
        <v>0</v>
      </c>
      <c r="E73" s="90"/>
      <c r="F73" s="90"/>
      <c r="G73" s="90"/>
      <c r="H73" s="90"/>
      <c r="I73" s="91">
        <f t="shared" si="50"/>
        <v>0</v>
      </c>
      <c r="J73" s="90"/>
      <c r="K73" s="90"/>
      <c r="L73" s="90"/>
      <c r="M73" s="90"/>
      <c r="N73" s="91">
        <f t="shared" si="51"/>
        <v>0</v>
      </c>
      <c r="O73" s="90"/>
      <c r="P73" s="90"/>
      <c r="Q73" s="90"/>
      <c r="R73" s="90"/>
      <c r="S73" s="91">
        <f t="shared" si="52"/>
        <v>0</v>
      </c>
      <c r="T73" s="90"/>
      <c r="U73" s="90"/>
      <c r="V73" s="90"/>
      <c r="W73" s="90"/>
      <c r="X73" s="91">
        <f t="shared" si="53"/>
        <v>0</v>
      </c>
      <c r="Y73" s="63">
        <f t="shared" si="54"/>
        <v>0</v>
      </c>
      <c r="Z73" s="63">
        <f t="shared" si="55"/>
        <v>0</v>
      </c>
      <c r="AA73" s="63">
        <f t="shared" si="56"/>
        <v>0</v>
      </c>
      <c r="AB73" s="63">
        <f t="shared" si="57"/>
        <v>0</v>
      </c>
      <c r="AC73" s="93">
        <f t="shared" si="58"/>
        <v>0</v>
      </c>
      <c r="AD73" s="93">
        <f t="shared" si="59"/>
        <v>0</v>
      </c>
    </row>
    <row r="74">
      <c r="A74" s="85" t="s">
        <v>74</v>
      </c>
      <c r="B74" s="86"/>
      <c r="C74" s="87">
        <v>16.0</v>
      </c>
      <c r="D74" s="88">
        <f t="shared" si="49"/>
        <v>0</v>
      </c>
      <c r="E74" s="90"/>
      <c r="F74" s="90"/>
      <c r="G74" s="90"/>
      <c r="H74" s="90"/>
      <c r="I74" s="91">
        <f t="shared" si="50"/>
        <v>0</v>
      </c>
      <c r="J74" s="90"/>
      <c r="K74" s="90"/>
      <c r="L74" s="90"/>
      <c r="M74" s="90"/>
      <c r="N74" s="91">
        <f t="shared" si="51"/>
        <v>0</v>
      </c>
      <c r="O74" s="90"/>
      <c r="P74" s="90"/>
      <c r="Q74" s="90"/>
      <c r="R74" s="90"/>
      <c r="S74" s="91">
        <f t="shared" si="52"/>
        <v>0</v>
      </c>
      <c r="T74" s="90"/>
      <c r="U74" s="90"/>
      <c r="V74" s="90"/>
      <c r="W74" s="90"/>
      <c r="X74" s="91">
        <f t="shared" si="53"/>
        <v>0</v>
      </c>
      <c r="Y74" s="63">
        <f t="shared" si="54"/>
        <v>0</v>
      </c>
      <c r="Z74" s="63">
        <f t="shared" si="55"/>
        <v>0</v>
      </c>
      <c r="AA74" s="63">
        <f t="shared" si="56"/>
        <v>0</v>
      </c>
      <c r="AB74" s="63">
        <f t="shared" si="57"/>
        <v>0</v>
      </c>
      <c r="AC74" s="93">
        <f t="shared" si="58"/>
        <v>0</v>
      </c>
      <c r="AD74" s="93">
        <f t="shared" si="59"/>
        <v>0</v>
      </c>
    </row>
    <row r="75">
      <c r="A75" s="85" t="s">
        <v>75</v>
      </c>
      <c r="B75" s="86"/>
      <c r="C75" s="87">
        <v>17.0</v>
      </c>
      <c r="D75" s="88">
        <f t="shared" si="49"/>
        <v>0</v>
      </c>
      <c r="E75" s="90"/>
      <c r="F75" s="90"/>
      <c r="G75" s="90"/>
      <c r="H75" s="90"/>
      <c r="I75" s="91">
        <f t="shared" si="50"/>
        <v>0</v>
      </c>
      <c r="J75" s="90"/>
      <c r="K75" s="90"/>
      <c r="L75" s="90"/>
      <c r="M75" s="90"/>
      <c r="N75" s="91">
        <f t="shared" si="51"/>
        <v>0</v>
      </c>
      <c r="O75" s="90"/>
      <c r="P75" s="90"/>
      <c r="Q75" s="90"/>
      <c r="R75" s="90"/>
      <c r="S75" s="91">
        <f t="shared" si="52"/>
        <v>0</v>
      </c>
      <c r="T75" s="90"/>
      <c r="U75" s="90"/>
      <c r="V75" s="90"/>
      <c r="W75" s="90"/>
      <c r="X75" s="91">
        <f t="shared" si="53"/>
        <v>0</v>
      </c>
      <c r="Y75" s="63">
        <f t="shared" si="54"/>
        <v>0</v>
      </c>
      <c r="Z75" s="63">
        <f t="shared" si="55"/>
        <v>0</v>
      </c>
      <c r="AA75" s="63">
        <f t="shared" si="56"/>
        <v>0</v>
      </c>
      <c r="AB75" s="63">
        <f t="shared" si="57"/>
        <v>0</v>
      </c>
      <c r="AC75" s="93">
        <f t="shared" si="58"/>
        <v>0</v>
      </c>
      <c r="AD75" s="93">
        <f t="shared" si="59"/>
        <v>0</v>
      </c>
    </row>
    <row r="76">
      <c r="A76" s="85" t="s">
        <v>76</v>
      </c>
      <c r="B76" s="86"/>
      <c r="C76" s="87">
        <v>48.0</v>
      </c>
      <c r="D76" s="88">
        <f t="shared" si="49"/>
        <v>0</v>
      </c>
      <c r="E76" s="90"/>
      <c r="F76" s="90"/>
      <c r="G76" s="90"/>
      <c r="H76" s="90"/>
      <c r="I76" s="91">
        <f t="shared" si="50"/>
        <v>0</v>
      </c>
      <c r="J76" s="90"/>
      <c r="K76" s="90"/>
      <c r="L76" s="90"/>
      <c r="M76" s="90"/>
      <c r="N76" s="91">
        <f t="shared" si="51"/>
        <v>0</v>
      </c>
      <c r="O76" s="90"/>
      <c r="P76" s="90"/>
      <c r="Q76" s="90"/>
      <c r="R76" s="90"/>
      <c r="S76" s="91">
        <f t="shared" si="52"/>
        <v>0</v>
      </c>
      <c r="T76" s="90"/>
      <c r="U76" s="90"/>
      <c r="V76" s="90"/>
      <c r="W76" s="90"/>
      <c r="X76" s="91">
        <f t="shared" si="53"/>
        <v>0</v>
      </c>
      <c r="Y76" s="63">
        <f t="shared" si="54"/>
        <v>0</v>
      </c>
      <c r="Z76" s="63">
        <f t="shared" si="55"/>
        <v>0</v>
      </c>
      <c r="AA76" s="63">
        <f t="shared" si="56"/>
        <v>0</v>
      </c>
      <c r="AB76" s="63">
        <f t="shared" si="57"/>
        <v>0</v>
      </c>
      <c r="AC76" s="93">
        <f t="shared" si="58"/>
        <v>0</v>
      </c>
      <c r="AD76" s="93">
        <f t="shared" si="59"/>
        <v>0</v>
      </c>
    </row>
    <row r="77">
      <c r="A77" s="85" t="s">
        <v>102</v>
      </c>
      <c r="B77" s="86"/>
      <c r="C77" s="87">
        <v>15.0</v>
      </c>
      <c r="D77" s="88">
        <f t="shared" si="49"/>
        <v>0</v>
      </c>
      <c r="E77" s="90"/>
      <c r="F77" s="90"/>
      <c r="G77" s="90"/>
      <c r="H77" s="90"/>
      <c r="I77" s="91">
        <f t="shared" si="50"/>
        <v>0</v>
      </c>
      <c r="J77" s="90"/>
      <c r="K77" s="90"/>
      <c r="L77" s="90"/>
      <c r="M77" s="90"/>
      <c r="N77" s="91">
        <f t="shared" si="51"/>
        <v>0</v>
      </c>
      <c r="O77" s="90"/>
      <c r="P77" s="90"/>
      <c r="Q77" s="90"/>
      <c r="R77" s="90"/>
      <c r="S77" s="91">
        <f t="shared" si="52"/>
        <v>0</v>
      </c>
      <c r="T77" s="90"/>
      <c r="U77" s="90"/>
      <c r="V77" s="90"/>
      <c r="W77" s="90"/>
      <c r="X77" s="91">
        <f t="shared" si="53"/>
        <v>0</v>
      </c>
      <c r="Y77" s="63">
        <f t="shared" si="54"/>
        <v>0</v>
      </c>
      <c r="Z77" s="63">
        <f t="shared" si="55"/>
        <v>0</v>
      </c>
      <c r="AA77" s="63">
        <f t="shared" si="56"/>
        <v>0</v>
      </c>
      <c r="AB77" s="63">
        <f t="shared" si="57"/>
        <v>0</v>
      </c>
      <c r="AC77" s="93">
        <f t="shared" si="58"/>
        <v>0</v>
      </c>
      <c r="AD77" s="93">
        <f t="shared" si="59"/>
        <v>0</v>
      </c>
    </row>
    <row r="78">
      <c r="A78" s="85" t="s">
        <v>96</v>
      </c>
      <c r="B78" s="86"/>
      <c r="C78" s="87">
        <v>33.0</v>
      </c>
      <c r="D78" s="88">
        <f t="shared" si="49"/>
        <v>0.06060606061</v>
      </c>
      <c r="E78" s="90"/>
      <c r="F78" s="90"/>
      <c r="G78" s="90"/>
      <c r="H78" s="90"/>
      <c r="I78" s="91">
        <f t="shared" si="50"/>
        <v>0</v>
      </c>
      <c r="J78" s="90"/>
      <c r="K78" s="90" t="s">
        <v>20</v>
      </c>
      <c r="L78" s="90"/>
      <c r="M78" s="90"/>
      <c r="N78" s="91">
        <f t="shared" si="51"/>
        <v>1</v>
      </c>
      <c r="O78" s="90"/>
      <c r="P78" s="90"/>
      <c r="Q78" s="90"/>
      <c r="R78" s="90"/>
      <c r="S78" s="91">
        <f t="shared" si="52"/>
        <v>0</v>
      </c>
      <c r="T78" s="90"/>
      <c r="U78" s="90" t="s">
        <v>20</v>
      </c>
      <c r="V78" s="90"/>
      <c r="W78" s="90"/>
      <c r="X78" s="91">
        <f t="shared" si="53"/>
        <v>1</v>
      </c>
      <c r="Y78" s="63">
        <f t="shared" si="54"/>
        <v>0</v>
      </c>
      <c r="Z78" s="63">
        <f t="shared" si="55"/>
        <v>0</v>
      </c>
      <c r="AA78" s="63">
        <f t="shared" si="56"/>
        <v>0</v>
      </c>
      <c r="AB78" s="63">
        <f t="shared" si="57"/>
        <v>2</v>
      </c>
      <c r="AC78" s="93">
        <f t="shared" si="58"/>
        <v>0</v>
      </c>
      <c r="AD78" s="93">
        <f t="shared" si="59"/>
        <v>0</v>
      </c>
    </row>
    <row r="79">
      <c r="A79" s="94"/>
      <c r="B79" s="86"/>
      <c r="C79" s="87"/>
      <c r="D79" s="88" t="str">
        <f t="shared" si="49"/>
        <v>#DIV/0!</v>
      </c>
      <c r="E79" s="90"/>
      <c r="F79" s="90"/>
      <c r="G79" s="90"/>
      <c r="H79" s="90"/>
      <c r="I79" s="91">
        <f t="shared" si="50"/>
        <v>0</v>
      </c>
      <c r="J79" s="90"/>
      <c r="K79" s="90"/>
      <c r="L79" s="90"/>
      <c r="M79" s="90"/>
      <c r="N79" s="91">
        <f t="shared" si="51"/>
        <v>0</v>
      </c>
      <c r="O79" s="90"/>
      <c r="P79" s="90"/>
      <c r="Q79" s="90"/>
      <c r="R79" s="90"/>
      <c r="S79" s="91">
        <f t="shared" si="52"/>
        <v>0</v>
      </c>
      <c r="T79" s="90"/>
      <c r="U79" s="90"/>
      <c r="V79" s="90"/>
      <c r="W79" s="90"/>
      <c r="X79" s="91">
        <f t="shared" si="53"/>
        <v>0</v>
      </c>
      <c r="Y79" s="63">
        <f t="shared" si="54"/>
        <v>0</v>
      </c>
      <c r="Z79" s="63">
        <f t="shared" si="55"/>
        <v>0</v>
      </c>
      <c r="AA79" s="63">
        <f t="shared" si="56"/>
        <v>0</v>
      </c>
      <c r="AB79" s="63">
        <f t="shared" si="57"/>
        <v>0</v>
      </c>
      <c r="AC79" s="93">
        <f t="shared" si="58"/>
        <v>0</v>
      </c>
      <c r="AD79" s="93">
        <f t="shared" si="59"/>
        <v>0</v>
      </c>
    </row>
    <row r="80">
      <c r="A80" s="97"/>
      <c r="B80" s="98"/>
      <c r="C80" s="99"/>
      <c r="D80" s="100"/>
      <c r="E80" s="101"/>
      <c r="F80" s="101"/>
      <c r="G80" s="101"/>
      <c r="H80" s="101"/>
      <c r="I80" s="102">
        <f>SUM(I67:I79)</f>
        <v>3</v>
      </c>
      <c r="J80" s="101"/>
      <c r="K80" s="101"/>
      <c r="L80" s="101"/>
      <c r="M80" s="101"/>
      <c r="N80" s="102">
        <f>SUM(N67:N79)</f>
        <v>4</v>
      </c>
      <c r="O80" s="101"/>
      <c r="P80" s="101"/>
      <c r="Q80" s="101"/>
      <c r="R80" s="101"/>
      <c r="S80" s="102">
        <f>SUM(S67:S79)</f>
        <v>2</v>
      </c>
      <c r="T80" s="101"/>
      <c r="U80" s="101"/>
      <c r="V80" s="101"/>
      <c r="W80" s="101"/>
      <c r="X80" s="102">
        <f t="shared" ref="X80:AD80" si="60">SUM(X67:X79)</f>
        <v>5</v>
      </c>
      <c r="Y80" s="103">
        <f t="shared" si="60"/>
        <v>0</v>
      </c>
      <c r="Z80" s="103">
        <f t="shared" si="60"/>
        <v>0</v>
      </c>
      <c r="AA80" s="103">
        <f t="shared" si="60"/>
        <v>7</v>
      </c>
      <c r="AB80" s="103">
        <f t="shared" si="60"/>
        <v>7</v>
      </c>
      <c r="AC80" s="103">
        <f t="shared" si="60"/>
        <v>0</v>
      </c>
      <c r="AD80" s="103">
        <f t="shared" si="60"/>
        <v>0</v>
      </c>
    </row>
    <row r="81">
      <c r="A81" s="79" t="s">
        <v>103</v>
      </c>
      <c r="B81" s="2"/>
      <c r="C81" s="80"/>
      <c r="D81" s="81"/>
      <c r="E81" s="8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54"/>
      <c r="Z81" s="54"/>
      <c r="AA81" s="54"/>
      <c r="AB81" s="54"/>
      <c r="AC81" s="104"/>
      <c r="AD81" s="105"/>
    </row>
    <row r="82">
      <c r="A82" s="85" t="s">
        <v>67</v>
      </c>
      <c r="B82" s="86"/>
      <c r="C82" s="87">
        <v>80.0</v>
      </c>
      <c r="D82" s="88">
        <f t="shared" ref="D82:D94" si="61">(I82+N82+S82+X82)/C82</f>
        <v>0.05</v>
      </c>
      <c r="E82" s="89"/>
      <c r="F82" s="90"/>
      <c r="G82" s="90" t="s">
        <v>19</v>
      </c>
      <c r="H82" s="90"/>
      <c r="I82" s="91">
        <f t="shared" ref="I82:I94" si="62">COUNTA(E82:H82)</f>
        <v>1</v>
      </c>
      <c r="J82" s="92"/>
      <c r="K82" s="90"/>
      <c r="L82" s="90" t="s">
        <v>19</v>
      </c>
      <c r="M82" s="90"/>
      <c r="N82" s="91">
        <f t="shared" ref="N82:N94" si="63">COUNTA(J82:M82)</f>
        <v>1</v>
      </c>
      <c r="O82" s="92"/>
      <c r="P82" s="90"/>
      <c r="Q82" s="90" t="s">
        <v>20</v>
      </c>
      <c r="R82" s="90"/>
      <c r="S82" s="91">
        <f t="shared" ref="S82:S94" si="64">COUNTA(O82:R82)</f>
        <v>1</v>
      </c>
      <c r="T82" s="92"/>
      <c r="U82" s="90"/>
      <c r="V82" s="90" t="s">
        <v>19</v>
      </c>
      <c r="W82" s="90"/>
      <c r="X82" s="91">
        <f t="shared" ref="X82:X94" si="65">COUNTA(T82:W82)</f>
        <v>1</v>
      </c>
      <c r="Y82" s="63">
        <f t="shared" ref="Y82:Y94" si="66">COUNTIF(E82:X82,$E$1)</f>
        <v>0</v>
      </c>
      <c r="Z82" s="63">
        <f t="shared" ref="Z82:Z94" si="67">COUNTIF(E82:X82,$F$1)</f>
        <v>0</v>
      </c>
      <c r="AA82" s="63">
        <f t="shared" ref="AA82:AA94" si="68">COUNTIF(E82:X82,$G$1)</f>
        <v>3</v>
      </c>
      <c r="AB82" s="63">
        <f t="shared" ref="AB82:AB94" si="69">COUNTIF(E82:X82,$H$1)</f>
        <v>1</v>
      </c>
      <c r="AC82" s="93">
        <f t="shared" ref="AC82:AC94" si="70">COUNTIF(E82:X82,$I$1)</f>
        <v>0</v>
      </c>
      <c r="AD82" s="93">
        <f t="shared" ref="AD82:AD94" si="71">COUNTIF(E82:X82,$J$1)</f>
        <v>0</v>
      </c>
    </row>
    <row r="83">
      <c r="A83" s="85" t="s">
        <v>68</v>
      </c>
      <c r="B83" s="86"/>
      <c r="C83" s="87">
        <v>17.0</v>
      </c>
      <c r="D83" s="88">
        <f t="shared" si="61"/>
        <v>0.05882352941</v>
      </c>
      <c r="E83" s="90"/>
      <c r="F83" s="90"/>
      <c r="G83" s="90"/>
      <c r="H83" s="90"/>
      <c r="I83" s="91">
        <f t="shared" si="62"/>
        <v>0</v>
      </c>
      <c r="J83" s="90"/>
      <c r="K83" s="90"/>
      <c r="L83" s="90"/>
      <c r="M83" s="90"/>
      <c r="N83" s="91">
        <f t="shared" si="63"/>
        <v>0</v>
      </c>
      <c r="O83" s="90"/>
      <c r="P83" s="90"/>
      <c r="Q83" s="90"/>
      <c r="R83" s="90"/>
      <c r="S83" s="91">
        <f t="shared" si="64"/>
        <v>0</v>
      </c>
      <c r="T83" s="90"/>
      <c r="U83" s="90" t="s">
        <v>19</v>
      </c>
      <c r="V83" s="90"/>
      <c r="W83" s="90"/>
      <c r="X83" s="91">
        <f t="shared" si="65"/>
        <v>1</v>
      </c>
      <c r="Y83" s="63">
        <f t="shared" si="66"/>
        <v>0</v>
      </c>
      <c r="Z83" s="63">
        <f t="shared" si="67"/>
        <v>0</v>
      </c>
      <c r="AA83" s="63">
        <f t="shared" si="68"/>
        <v>1</v>
      </c>
      <c r="AB83" s="63">
        <f t="shared" si="69"/>
        <v>0</v>
      </c>
      <c r="AC83" s="93">
        <f t="shared" si="70"/>
        <v>0</v>
      </c>
      <c r="AD83" s="93">
        <f t="shared" si="71"/>
        <v>0</v>
      </c>
    </row>
    <row r="84">
      <c r="A84" s="85" t="s">
        <v>69</v>
      </c>
      <c r="B84" s="86"/>
      <c r="C84" s="87">
        <v>65.0</v>
      </c>
      <c r="D84" s="88">
        <f t="shared" si="61"/>
        <v>0.04615384615</v>
      </c>
      <c r="E84" s="90"/>
      <c r="F84" s="90"/>
      <c r="G84" s="90" t="s">
        <v>20</v>
      </c>
      <c r="H84" s="90"/>
      <c r="I84" s="91">
        <f t="shared" si="62"/>
        <v>1</v>
      </c>
      <c r="J84" s="90"/>
      <c r="K84" s="90"/>
      <c r="L84" s="90"/>
      <c r="M84" s="90" t="s">
        <v>20</v>
      </c>
      <c r="N84" s="91">
        <f t="shared" si="63"/>
        <v>1</v>
      </c>
      <c r="O84" s="90"/>
      <c r="P84" s="90"/>
      <c r="Q84" s="90"/>
      <c r="R84" s="90"/>
      <c r="S84" s="91">
        <f t="shared" si="64"/>
        <v>0</v>
      </c>
      <c r="T84" s="90"/>
      <c r="U84" s="90" t="s">
        <v>20</v>
      </c>
      <c r="V84" s="90"/>
      <c r="W84" s="90"/>
      <c r="X84" s="91">
        <f t="shared" si="65"/>
        <v>1</v>
      </c>
      <c r="Y84" s="63">
        <f t="shared" si="66"/>
        <v>0</v>
      </c>
      <c r="Z84" s="63">
        <f t="shared" si="67"/>
        <v>0</v>
      </c>
      <c r="AA84" s="63">
        <f t="shared" si="68"/>
        <v>0</v>
      </c>
      <c r="AB84" s="63">
        <f t="shared" si="69"/>
        <v>3</v>
      </c>
      <c r="AC84" s="93">
        <f t="shared" si="70"/>
        <v>0</v>
      </c>
      <c r="AD84" s="93">
        <f t="shared" si="71"/>
        <v>0</v>
      </c>
    </row>
    <row r="85">
      <c r="A85" s="85" t="s">
        <v>70</v>
      </c>
      <c r="B85" s="86"/>
      <c r="C85" s="87"/>
      <c r="D85" s="88" t="str">
        <f t="shared" si="61"/>
        <v>#DIV/0!</v>
      </c>
      <c r="E85" s="90"/>
      <c r="F85" s="90"/>
      <c r="G85" s="90"/>
      <c r="H85" s="90"/>
      <c r="I85" s="91">
        <f t="shared" si="62"/>
        <v>0</v>
      </c>
      <c r="J85" s="90"/>
      <c r="K85" s="90"/>
      <c r="L85" s="90"/>
      <c r="M85" s="90"/>
      <c r="N85" s="91">
        <f t="shared" si="63"/>
        <v>0</v>
      </c>
      <c r="O85" s="90"/>
      <c r="P85" s="90"/>
      <c r="Q85" s="90"/>
      <c r="R85" s="90"/>
      <c r="S85" s="91">
        <f t="shared" si="64"/>
        <v>0</v>
      </c>
      <c r="T85" s="90"/>
      <c r="U85" s="90"/>
      <c r="V85" s="90"/>
      <c r="W85" s="90"/>
      <c r="X85" s="91">
        <f t="shared" si="65"/>
        <v>0</v>
      </c>
      <c r="Y85" s="63">
        <f t="shared" si="66"/>
        <v>0</v>
      </c>
      <c r="Z85" s="63">
        <f t="shared" si="67"/>
        <v>0</v>
      </c>
      <c r="AA85" s="63">
        <f t="shared" si="68"/>
        <v>0</v>
      </c>
      <c r="AB85" s="63">
        <f t="shared" si="69"/>
        <v>0</v>
      </c>
      <c r="AC85" s="93">
        <f t="shared" si="70"/>
        <v>0</v>
      </c>
      <c r="AD85" s="93">
        <f t="shared" si="71"/>
        <v>0</v>
      </c>
    </row>
    <row r="86">
      <c r="A86" s="85" t="s">
        <v>71</v>
      </c>
      <c r="B86" s="86"/>
      <c r="C86" s="87">
        <v>80.0</v>
      </c>
      <c r="D86" s="88">
        <f t="shared" si="61"/>
        <v>0.05</v>
      </c>
      <c r="E86" s="90"/>
      <c r="F86" s="90"/>
      <c r="G86" s="90" t="s">
        <v>19</v>
      </c>
      <c r="H86" s="90"/>
      <c r="I86" s="91">
        <f t="shared" si="62"/>
        <v>1</v>
      </c>
      <c r="J86" s="90"/>
      <c r="K86" s="90"/>
      <c r="L86" s="90" t="s">
        <v>19</v>
      </c>
      <c r="M86" s="90"/>
      <c r="N86" s="91">
        <f t="shared" si="63"/>
        <v>1</v>
      </c>
      <c r="O86" s="90"/>
      <c r="P86" s="90" t="s">
        <v>20</v>
      </c>
      <c r="Q86" s="90"/>
      <c r="R86" s="90"/>
      <c r="S86" s="91">
        <f t="shared" si="64"/>
        <v>1</v>
      </c>
      <c r="T86" s="90"/>
      <c r="U86" s="90"/>
      <c r="V86" s="90" t="s">
        <v>19</v>
      </c>
      <c r="W86" s="90"/>
      <c r="X86" s="91">
        <f t="shared" si="65"/>
        <v>1</v>
      </c>
      <c r="Y86" s="63">
        <f t="shared" si="66"/>
        <v>0</v>
      </c>
      <c r="Z86" s="63">
        <f t="shared" si="67"/>
        <v>0</v>
      </c>
      <c r="AA86" s="63">
        <f t="shared" si="68"/>
        <v>3</v>
      </c>
      <c r="AB86" s="63">
        <f t="shared" si="69"/>
        <v>1</v>
      </c>
      <c r="AC86" s="93">
        <f t="shared" si="70"/>
        <v>0</v>
      </c>
      <c r="AD86" s="93">
        <f t="shared" si="71"/>
        <v>0</v>
      </c>
    </row>
    <row r="87">
      <c r="A87" s="85" t="s">
        <v>72</v>
      </c>
      <c r="B87" s="86"/>
      <c r="C87" s="87">
        <v>31.0</v>
      </c>
      <c r="D87" s="88">
        <f t="shared" si="61"/>
        <v>0</v>
      </c>
      <c r="E87" s="90"/>
      <c r="F87" s="90"/>
      <c r="G87" s="90"/>
      <c r="H87" s="90"/>
      <c r="I87" s="91">
        <f t="shared" si="62"/>
        <v>0</v>
      </c>
      <c r="J87" s="90"/>
      <c r="K87" s="90"/>
      <c r="L87" s="90"/>
      <c r="M87" s="90"/>
      <c r="N87" s="91">
        <f t="shared" si="63"/>
        <v>0</v>
      </c>
      <c r="O87" s="90"/>
      <c r="P87" s="90"/>
      <c r="Q87" s="90"/>
      <c r="R87" s="90"/>
      <c r="S87" s="91">
        <f t="shared" si="64"/>
        <v>0</v>
      </c>
      <c r="T87" s="90"/>
      <c r="U87" s="90"/>
      <c r="V87" s="90"/>
      <c r="W87" s="90"/>
      <c r="X87" s="91">
        <f t="shared" si="65"/>
        <v>0</v>
      </c>
      <c r="Y87" s="63">
        <f t="shared" si="66"/>
        <v>0</v>
      </c>
      <c r="Z87" s="63">
        <f t="shared" si="67"/>
        <v>0</v>
      </c>
      <c r="AA87" s="63">
        <f t="shared" si="68"/>
        <v>0</v>
      </c>
      <c r="AB87" s="63">
        <f t="shared" si="69"/>
        <v>0</v>
      </c>
      <c r="AC87" s="93">
        <f t="shared" si="70"/>
        <v>0</v>
      </c>
      <c r="AD87" s="93">
        <f t="shared" si="71"/>
        <v>0</v>
      </c>
    </row>
    <row r="88">
      <c r="A88" s="85" t="s">
        <v>73</v>
      </c>
      <c r="B88" s="86"/>
      <c r="C88" s="87">
        <v>17.0</v>
      </c>
      <c r="D88" s="88">
        <f t="shared" si="61"/>
        <v>0</v>
      </c>
      <c r="E88" s="90"/>
      <c r="F88" s="90"/>
      <c r="G88" s="90"/>
      <c r="H88" s="90"/>
      <c r="I88" s="91">
        <f t="shared" si="62"/>
        <v>0</v>
      </c>
      <c r="J88" s="90"/>
      <c r="K88" s="90"/>
      <c r="L88" s="90"/>
      <c r="M88" s="90"/>
      <c r="N88" s="91">
        <f t="shared" si="63"/>
        <v>0</v>
      </c>
      <c r="O88" s="90"/>
      <c r="P88" s="90"/>
      <c r="Q88" s="90"/>
      <c r="R88" s="90"/>
      <c r="S88" s="91">
        <f t="shared" si="64"/>
        <v>0</v>
      </c>
      <c r="T88" s="90"/>
      <c r="U88" s="90"/>
      <c r="V88" s="90"/>
      <c r="W88" s="90"/>
      <c r="X88" s="91">
        <f t="shared" si="65"/>
        <v>0</v>
      </c>
      <c r="Y88" s="63">
        <f t="shared" si="66"/>
        <v>0</v>
      </c>
      <c r="Z88" s="63">
        <f t="shared" si="67"/>
        <v>0</v>
      </c>
      <c r="AA88" s="63">
        <f t="shared" si="68"/>
        <v>0</v>
      </c>
      <c r="AB88" s="63">
        <f t="shared" si="69"/>
        <v>0</v>
      </c>
      <c r="AC88" s="93">
        <f t="shared" si="70"/>
        <v>0</v>
      </c>
      <c r="AD88" s="93">
        <f t="shared" si="71"/>
        <v>0</v>
      </c>
    </row>
    <row r="89">
      <c r="A89" s="85" t="s">
        <v>74</v>
      </c>
      <c r="B89" s="86"/>
      <c r="C89" s="87">
        <v>16.0</v>
      </c>
      <c r="D89" s="88">
        <f t="shared" si="61"/>
        <v>0</v>
      </c>
      <c r="E89" s="90"/>
      <c r="F89" s="90"/>
      <c r="G89" s="90"/>
      <c r="H89" s="90"/>
      <c r="I89" s="91">
        <f t="shared" si="62"/>
        <v>0</v>
      </c>
      <c r="J89" s="90"/>
      <c r="K89" s="90"/>
      <c r="L89" s="90"/>
      <c r="M89" s="90"/>
      <c r="N89" s="91">
        <f t="shared" si="63"/>
        <v>0</v>
      </c>
      <c r="O89" s="90"/>
      <c r="P89" s="90"/>
      <c r="Q89" s="90"/>
      <c r="R89" s="90"/>
      <c r="S89" s="91">
        <f t="shared" si="64"/>
        <v>0</v>
      </c>
      <c r="T89" s="90"/>
      <c r="U89" s="90"/>
      <c r="V89" s="90"/>
      <c r="W89" s="90"/>
      <c r="X89" s="91">
        <f t="shared" si="65"/>
        <v>0</v>
      </c>
      <c r="Y89" s="63">
        <f t="shared" si="66"/>
        <v>0</v>
      </c>
      <c r="Z89" s="63">
        <f t="shared" si="67"/>
        <v>0</v>
      </c>
      <c r="AA89" s="63">
        <f t="shared" si="68"/>
        <v>0</v>
      </c>
      <c r="AB89" s="63">
        <f t="shared" si="69"/>
        <v>0</v>
      </c>
      <c r="AC89" s="93">
        <f t="shared" si="70"/>
        <v>0</v>
      </c>
      <c r="AD89" s="93">
        <f t="shared" si="71"/>
        <v>0</v>
      </c>
    </row>
    <row r="90">
      <c r="A90" s="85" t="s">
        <v>75</v>
      </c>
      <c r="B90" s="86"/>
      <c r="C90" s="87">
        <v>16.0</v>
      </c>
      <c r="D90" s="88">
        <f t="shared" si="61"/>
        <v>0</v>
      </c>
      <c r="E90" s="90"/>
      <c r="F90" s="90"/>
      <c r="G90" s="90"/>
      <c r="H90" s="90"/>
      <c r="I90" s="91">
        <f t="shared" si="62"/>
        <v>0</v>
      </c>
      <c r="J90" s="90"/>
      <c r="K90" s="90"/>
      <c r="L90" s="90"/>
      <c r="M90" s="90"/>
      <c r="N90" s="91">
        <f t="shared" si="63"/>
        <v>0</v>
      </c>
      <c r="O90" s="90"/>
      <c r="P90" s="90"/>
      <c r="Q90" s="90"/>
      <c r="R90" s="90"/>
      <c r="S90" s="91">
        <f t="shared" si="64"/>
        <v>0</v>
      </c>
      <c r="T90" s="90"/>
      <c r="U90" s="90"/>
      <c r="V90" s="90"/>
      <c r="W90" s="90"/>
      <c r="X90" s="91">
        <f t="shared" si="65"/>
        <v>0</v>
      </c>
      <c r="Y90" s="63">
        <f t="shared" si="66"/>
        <v>0</v>
      </c>
      <c r="Z90" s="63">
        <f t="shared" si="67"/>
        <v>0</v>
      </c>
      <c r="AA90" s="63">
        <f t="shared" si="68"/>
        <v>0</v>
      </c>
      <c r="AB90" s="63">
        <f t="shared" si="69"/>
        <v>0</v>
      </c>
      <c r="AC90" s="93">
        <f t="shared" si="70"/>
        <v>0</v>
      </c>
      <c r="AD90" s="93">
        <f t="shared" si="71"/>
        <v>0</v>
      </c>
    </row>
    <row r="91">
      <c r="A91" s="85" t="s">
        <v>76</v>
      </c>
      <c r="B91" s="86"/>
      <c r="C91" s="87">
        <v>46.0</v>
      </c>
      <c r="D91" s="88">
        <f t="shared" si="61"/>
        <v>0</v>
      </c>
      <c r="E91" s="90"/>
      <c r="F91" s="90"/>
      <c r="G91" s="90"/>
      <c r="H91" s="90"/>
      <c r="I91" s="91">
        <f t="shared" si="62"/>
        <v>0</v>
      </c>
      <c r="J91" s="90"/>
      <c r="K91" s="90"/>
      <c r="L91" s="90"/>
      <c r="M91" s="90"/>
      <c r="N91" s="91">
        <f t="shared" si="63"/>
        <v>0</v>
      </c>
      <c r="O91" s="90"/>
      <c r="P91" s="90"/>
      <c r="Q91" s="90"/>
      <c r="R91" s="90"/>
      <c r="S91" s="91">
        <f t="shared" si="64"/>
        <v>0</v>
      </c>
      <c r="T91" s="90"/>
      <c r="U91" s="90"/>
      <c r="V91" s="90"/>
      <c r="W91" s="90"/>
      <c r="X91" s="91">
        <f t="shared" si="65"/>
        <v>0</v>
      </c>
      <c r="Y91" s="63">
        <f t="shared" si="66"/>
        <v>0</v>
      </c>
      <c r="Z91" s="63">
        <f t="shared" si="67"/>
        <v>0</v>
      </c>
      <c r="AA91" s="63">
        <f t="shared" si="68"/>
        <v>0</v>
      </c>
      <c r="AB91" s="63">
        <f t="shared" si="69"/>
        <v>0</v>
      </c>
      <c r="AC91" s="93">
        <f t="shared" si="70"/>
        <v>0</v>
      </c>
      <c r="AD91" s="93">
        <f t="shared" si="71"/>
        <v>0</v>
      </c>
    </row>
    <row r="92">
      <c r="A92" s="85" t="s">
        <v>95</v>
      </c>
      <c r="B92" s="86"/>
      <c r="C92" s="87">
        <v>16.0</v>
      </c>
      <c r="D92" s="88">
        <f t="shared" si="61"/>
        <v>0</v>
      </c>
      <c r="E92" s="90"/>
      <c r="F92" s="90"/>
      <c r="G92" s="90"/>
      <c r="H92" s="90"/>
      <c r="I92" s="91">
        <f t="shared" si="62"/>
        <v>0</v>
      </c>
      <c r="J92" s="90"/>
      <c r="K92" s="90"/>
      <c r="L92" s="90"/>
      <c r="M92" s="90"/>
      <c r="N92" s="91">
        <f t="shared" si="63"/>
        <v>0</v>
      </c>
      <c r="O92" s="90"/>
      <c r="P92" s="90"/>
      <c r="Q92" s="90"/>
      <c r="R92" s="90"/>
      <c r="S92" s="91">
        <f t="shared" si="64"/>
        <v>0</v>
      </c>
      <c r="T92" s="90"/>
      <c r="U92" s="90"/>
      <c r="V92" s="90"/>
      <c r="W92" s="90"/>
      <c r="X92" s="91">
        <f t="shared" si="65"/>
        <v>0</v>
      </c>
      <c r="Y92" s="63">
        <f t="shared" si="66"/>
        <v>0</v>
      </c>
      <c r="Z92" s="63">
        <f t="shared" si="67"/>
        <v>0</v>
      </c>
      <c r="AA92" s="63">
        <f t="shared" si="68"/>
        <v>0</v>
      </c>
      <c r="AB92" s="63">
        <f t="shared" si="69"/>
        <v>0</v>
      </c>
      <c r="AC92" s="93">
        <f t="shared" si="70"/>
        <v>0</v>
      </c>
      <c r="AD92" s="93">
        <f t="shared" si="71"/>
        <v>0</v>
      </c>
    </row>
    <row r="93">
      <c r="A93" s="85" t="s">
        <v>99</v>
      </c>
      <c r="B93" s="86"/>
      <c r="C93" s="87">
        <v>31.0</v>
      </c>
      <c r="D93" s="88">
        <f t="shared" si="61"/>
        <v>0.06451612903</v>
      </c>
      <c r="E93" s="90"/>
      <c r="F93" s="90"/>
      <c r="G93" s="90"/>
      <c r="H93" s="90"/>
      <c r="I93" s="91">
        <f t="shared" si="62"/>
        <v>0</v>
      </c>
      <c r="J93" s="90"/>
      <c r="K93" s="90" t="s">
        <v>20</v>
      </c>
      <c r="L93" s="90"/>
      <c r="M93" s="90"/>
      <c r="N93" s="91">
        <f t="shared" si="63"/>
        <v>1</v>
      </c>
      <c r="O93" s="90"/>
      <c r="P93" s="90"/>
      <c r="Q93" s="90"/>
      <c r="R93" s="90"/>
      <c r="S93" s="91">
        <f t="shared" si="64"/>
        <v>0</v>
      </c>
      <c r="T93" s="90"/>
      <c r="U93" s="90" t="s">
        <v>20</v>
      </c>
      <c r="V93" s="90"/>
      <c r="W93" s="90"/>
      <c r="X93" s="91">
        <f t="shared" si="65"/>
        <v>1</v>
      </c>
      <c r="Y93" s="63">
        <f t="shared" si="66"/>
        <v>0</v>
      </c>
      <c r="Z93" s="63">
        <f t="shared" si="67"/>
        <v>0</v>
      </c>
      <c r="AA93" s="63">
        <f t="shared" si="68"/>
        <v>0</v>
      </c>
      <c r="AB93" s="63">
        <f t="shared" si="69"/>
        <v>2</v>
      </c>
      <c r="AC93" s="93">
        <f t="shared" si="70"/>
        <v>0</v>
      </c>
      <c r="AD93" s="93">
        <f t="shared" si="71"/>
        <v>0</v>
      </c>
    </row>
    <row r="94">
      <c r="A94" s="94"/>
      <c r="B94" s="86"/>
      <c r="C94" s="87"/>
      <c r="D94" s="88" t="str">
        <f t="shared" si="61"/>
        <v>#DIV/0!</v>
      </c>
      <c r="E94" s="90"/>
      <c r="F94" s="90"/>
      <c r="G94" s="90"/>
      <c r="H94" s="90"/>
      <c r="I94" s="91">
        <f t="shared" si="62"/>
        <v>0</v>
      </c>
      <c r="J94" s="90"/>
      <c r="K94" s="90"/>
      <c r="L94" s="90"/>
      <c r="M94" s="90"/>
      <c r="N94" s="91">
        <f t="shared" si="63"/>
        <v>0</v>
      </c>
      <c r="O94" s="90"/>
      <c r="P94" s="90"/>
      <c r="Q94" s="90"/>
      <c r="R94" s="90"/>
      <c r="S94" s="91">
        <f t="shared" si="64"/>
        <v>0</v>
      </c>
      <c r="T94" s="90"/>
      <c r="U94" s="90"/>
      <c r="V94" s="90"/>
      <c r="W94" s="90"/>
      <c r="X94" s="91">
        <f t="shared" si="65"/>
        <v>0</v>
      </c>
      <c r="Y94" s="63">
        <f t="shared" si="66"/>
        <v>0</v>
      </c>
      <c r="Z94" s="63">
        <f t="shared" si="67"/>
        <v>0</v>
      </c>
      <c r="AA94" s="63">
        <f t="shared" si="68"/>
        <v>0</v>
      </c>
      <c r="AB94" s="63">
        <f t="shared" si="69"/>
        <v>0</v>
      </c>
      <c r="AC94" s="93">
        <f t="shared" si="70"/>
        <v>0</v>
      </c>
      <c r="AD94" s="93">
        <f t="shared" si="71"/>
        <v>0</v>
      </c>
    </row>
    <row r="95">
      <c r="A95" s="97"/>
      <c r="B95" s="98"/>
      <c r="C95" s="99"/>
      <c r="D95" s="100"/>
      <c r="E95" s="101"/>
      <c r="F95" s="101"/>
      <c r="G95" s="101"/>
      <c r="H95" s="101"/>
      <c r="I95" s="102">
        <f>SUM(I82:I94)</f>
        <v>3</v>
      </c>
      <c r="J95" s="101"/>
      <c r="K95" s="101"/>
      <c r="L95" s="101"/>
      <c r="M95" s="101"/>
      <c r="N95" s="102">
        <f>SUM(N82:N94)</f>
        <v>4</v>
      </c>
      <c r="O95" s="101"/>
      <c r="P95" s="101"/>
      <c r="Q95" s="101"/>
      <c r="R95" s="101"/>
      <c r="S95" s="102">
        <f>SUM(S82:S94)</f>
        <v>2</v>
      </c>
      <c r="T95" s="101"/>
      <c r="U95" s="101"/>
      <c r="V95" s="101"/>
      <c r="W95" s="101"/>
      <c r="X95" s="102">
        <f t="shared" ref="X95:AD95" si="72">SUM(X82:X94)</f>
        <v>5</v>
      </c>
      <c r="Y95" s="103">
        <f t="shared" si="72"/>
        <v>0</v>
      </c>
      <c r="Z95" s="103">
        <f t="shared" si="72"/>
        <v>0</v>
      </c>
      <c r="AA95" s="103">
        <f t="shared" si="72"/>
        <v>7</v>
      </c>
      <c r="AB95" s="103">
        <f t="shared" si="72"/>
        <v>7</v>
      </c>
      <c r="AC95" s="103">
        <f t="shared" si="72"/>
        <v>0</v>
      </c>
      <c r="AD95" s="103">
        <f t="shared" si="72"/>
        <v>0</v>
      </c>
    </row>
    <row r="96">
      <c r="A96" s="79" t="s">
        <v>104</v>
      </c>
      <c r="B96" s="2"/>
      <c r="C96" s="80"/>
      <c r="D96" s="81"/>
      <c r="E96" s="8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54"/>
      <c r="Z96" s="54"/>
      <c r="AA96" s="54"/>
      <c r="AB96" s="54"/>
      <c r="AC96" s="104"/>
      <c r="AD96" s="105"/>
    </row>
    <row r="97">
      <c r="A97" s="85" t="s">
        <v>67</v>
      </c>
      <c r="B97" s="86"/>
      <c r="C97" s="87">
        <v>81.0</v>
      </c>
      <c r="D97" s="88">
        <f t="shared" ref="D97:D109" si="73">(I97+N97+S97+X97)/C97</f>
        <v>0.04938271605</v>
      </c>
      <c r="E97" s="89"/>
      <c r="F97" s="90"/>
      <c r="G97" s="90" t="s">
        <v>19</v>
      </c>
      <c r="H97" s="90"/>
      <c r="I97" s="91">
        <f t="shared" ref="I97:I109" si="74">COUNTA(E97:H97)</f>
        <v>1</v>
      </c>
      <c r="J97" s="92"/>
      <c r="K97" s="90"/>
      <c r="L97" s="90" t="s">
        <v>19</v>
      </c>
      <c r="M97" s="90"/>
      <c r="N97" s="91">
        <f t="shared" ref="N97:N109" si="75">COUNTA(J97:M97)</f>
        <v>1</v>
      </c>
      <c r="O97" s="92"/>
      <c r="P97" s="90"/>
      <c r="Q97" s="90" t="s">
        <v>20</v>
      </c>
      <c r="R97" s="90"/>
      <c r="S97" s="91">
        <f t="shared" ref="S97:S109" si="76">COUNTA(O97:R97)</f>
        <v>1</v>
      </c>
      <c r="T97" s="92"/>
      <c r="U97" s="90"/>
      <c r="V97" s="90" t="s">
        <v>19</v>
      </c>
      <c r="W97" s="90"/>
      <c r="X97" s="91">
        <f t="shared" ref="X97:X109" si="77">COUNTA(T97:W97)</f>
        <v>1</v>
      </c>
      <c r="Y97" s="63">
        <f t="shared" ref="Y97:Y109" si="78">COUNTIF(E97:X97,$E$1)</f>
        <v>0</v>
      </c>
      <c r="Z97" s="63">
        <f t="shared" ref="Z97:Z109" si="79">COUNTIF(E97:X97,$F$1)</f>
        <v>0</v>
      </c>
      <c r="AA97" s="63">
        <f t="shared" ref="AA97:AA109" si="80">COUNTIF(E97:X97,$G$1)</f>
        <v>3</v>
      </c>
      <c r="AB97" s="63">
        <f t="shared" ref="AB97:AB109" si="81">COUNTIF(E97:X97,$H$1)</f>
        <v>1</v>
      </c>
      <c r="AC97" s="93">
        <f t="shared" ref="AC97:AC109" si="82">COUNTIF(E97:X97,$I$1)</f>
        <v>0</v>
      </c>
      <c r="AD97" s="93">
        <f t="shared" ref="AD97:AD109" si="83">COUNTIF(E97:X97,$J$1)</f>
        <v>0</v>
      </c>
    </row>
    <row r="98">
      <c r="A98" s="85" t="s">
        <v>68</v>
      </c>
      <c r="B98" s="86"/>
      <c r="C98" s="87">
        <v>17.0</v>
      </c>
      <c r="D98" s="88">
        <f t="shared" si="73"/>
        <v>0.05882352941</v>
      </c>
      <c r="E98" s="90"/>
      <c r="F98" s="90"/>
      <c r="G98" s="90"/>
      <c r="H98" s="90"/>
      <c r="I98" s="91">
        <f t="shared" si="74"/>
        <v>0</v>
      </c>
      <c r="J98" s="90"/>
      <c r="K98" s="90"/>
      <c r="L98" s="90"/>
      <c r="M98" s="90"/>
      <c r="N98" s="91">
        <f t="shared" si="75"/>
        <v>0</v>
      </c>
      <c r="O98" s="90"/>
      <c r="P98" s="90"/>
      <c r="Q98" s="90"/>
      <c r="R98" s="90"/>
      <c r="S98" s="91">
        <f t="shared" si="76"/>
        <v>0</v>
      </c>
      <c r="T98" s="90"/>
      <c r="U98" s="90" t="s">
        <v>19</v>
      </c>
      <c r="V98" s="90"/>
      <c r="W98" s="90"/>
      <c r="X98" s="91">
        <f t="shared" si="77"/>
        <v>1</v>
      </c>
      <c r="Y98" s="63">
        <f t="shared" si="78"/>
        <v>0</v>
      </c>
      <c r="Z98" s="63">
        <f t="shared" si="79"/>
        <v>0</v>
      </c>
      <c r="AA98" s="63">
        <f t="shared" si="80"/>
        <v>1</v>
      </c>
      <c r="AB98" s="63">
        <f t="shared" si="81"/>
        <v>0</v>
      </c>
      <c r="AC98" s="93">
        <f t="shared" si="82"/>
        <v>0</v>
      </c>
      <c r="AD98" s="93">
        <f t="shared" si="83"/>
        <v>0</v>
      </c>
    </row>
    <row r="99">
      <c r="A99" s="85" t="s">
        <v>69</v>
      </c>
      <c r="B99" s="86"/>
      <c r="C99" s="87">
        <v>65.0</v>
      </c>
      <c r="D99" s="88">
        <f t="shared" si="73"/>
        <v>0.04615384615</v>
      </c>
      <c r="E99" s="90"/>
      <c r="F99" s="90"/>
      <c r="G99" s="90" t="s">
        <v>20</v>
      </c>
      <c r="H99" s="90"/>
      <c r="I99" s="91">
        <f t="shared" si="74"/>
        <v>1</v>
      </c>
      <c r="J99" s="90"/>
      <c r="K99" s="90"/>
      <c r="L99" s="90"/>
      <c r="M99" s="90" t="s">
        <v>20</v>
      </c>
      <c r="N99" s="91">
        <f t="shared" si="75"/>
        <v>1</v>
      </c>
      <c r="O99" s="90"/>
      <c r="P99" s="90"/>
      <c r="Q99" s="90"/>
      <c r="R99" s="90"/>
      <c r="S99" s="91">
        <f t="shared" si="76"/>
        <v>0</v>
      </c>
      <c r="T99" s="90"/>
      <c r="U99" s="90" t="s">
        <v>20</v>
      </c>
      <c r="V99" s="90"/>
      <c r="W99" s="90"/>
      <c r="X99" s="91">
        <f t="shared" si="77"/>
        <v>1</v>
      </c>
      <c r="Y99" s="63">
        <f t="shared" si="78"/>
        <v>0</v>
      </c>
      <c r="Z99" s="63">
        <f t="shared" si="79"/>
        <v>0</v>
      </c>
      <c r="AA99" s="63">
        <f t="shared" si="80"/>
        <v>0</v>
      </c>
      <c r="AB99" s="63">
        <f t="shared" si="81"/>
        <v>3</v>
      </c>
      <c r="AC99" s="93">
        <f t="shared" si="82"/>
        <v>0</v>
      </c>
      <c r="AD99" s="93">
        <f t="shared" si="83"/>
        <v>0</v>
      </c>
    </row>
    <row r="100">
      <c r="A100" s="85" t="s">
        <v>70</v>
      </c>
      <c r="B100" s="86"/>
      <c r="C100" s="87"/>
      <c r="D100" s="88" t="str">
        <f t="shared" si="73"/>
        <v>#DIV/0!</v>
      </c>
      <c r="E100" s="90"/>
      <c r="F100" s="90"/>
      <c r="G100" s="90"/>
      <c r="H100" s="90"/>
      <c r="I100" s="91">
        <f t="shared" si="74"/>
        <v>0</v>
      </c>
      <c r="J100" s="90"/>
      <c r="K100" s="90"/>
      <c r="L100" s="90"/>
      <c r="M100" s="90"/>
      <c r="N100" s="91">
        <f t="shared" si="75"/>
        <v>0</v>
      </c>
      <c r="O100" s="90"/>
      <c r="P100" s="90"/>
      <c r="Q100" s="90"/>
      <c r="R100" s="90"/>
      <c r="S100" s="91">
        <f t="shared" si="76"/>
        <v>0</v>
      </c>
      <c r="T100" s="90"/>
      <c r="U100" s="90"/>
      <c r="V100" s="90"/>
      <c r="W100" s="90"/>
      <c r="X100" s="91">
        <f t="shared" si="77"/>
        <v>0</v>
      </c>
      <c r="Y100" s="63">
        <f t="shared" si="78"/>
        <v>0</v>
      </c>
      <c r="Z100" s="63">
        <f t="shared" si="79"/>
        <v>0</v>
      </c>
      <c r="AA100" s="63">
        <f t="shared" si="80"/>
        <v>0</v>
      </c>
      <c r="AB100" s="63">
        <f t="shared" si="81"/>
        <v>0</v>
      </c>
      <c r="AC100" s="93">
        <f t="shared" si="82"/>
        <v>0</v>
      </c>
      <c r="AD100" s="93">
        <f t="shared" si="83"/>
        <v>0</v>
      </c>
    </row>
    <row r="101">
      <c r="A101" s="85" t="s">
        <v>71</v>
      </c>
      <c r="B101" s="86"/>
      <c r="C101" s="87">
        <v>79.0</v>
      </c>
      <c r="D101" s="88">
        <f t="shared" si="73"/>
        <v>0.05063291139</v>
      </c>
      <c r="E101" s="90"/>
      <c r="F101" s="90"/>
      <c r="G101" s="90" t="s">
        <v>19</v>
      </c>
      <c r="H101" s="90"/>
      <c r="I101" s="91">
        <f t="shared" si="74"/>
        <v>1</v>
      </c>
      <c r="J101" s="90"/>
      <c r="K101" s="90"/>
      <c r="L101" s="90" t="s">
        <v>19</v>
      </c>
      <c r="M101" s="90"/>
      <c r="N101" s="91">
        <f t="shared" si="75"/>
        <v>1</v>
      </c>
      <c r="O101" s="90"/>
      <c r="P101" s="90" t="s">
        <v>20</v>
      </c>
      <c r="Q101" s="90"/>
      <c r="R101" s="90"/>
      <c r="S101" s="91">
        <f t="shared" si="76"/>
        <v>1</v>
      </c>
      <c r="T101" s="90"/>
      <c r="U101" s="90"/>
      <c r="V101" s="90" t="s">
        <v>19</v>
      </c>
      <c r="W101" s="90"/>
      <c r="X101" s="91">
        <f t="shared" si="77"/>
        <v>1</v>
      </c>
      <c r="Y101" s="63">
        <f t="shared" si="78"/>
        <v>0</v>
      </c>
      <c r="Z101" s="63">
        <f t="shared" si="79"/>
        <v>0</v>
      </c>
      <c r="AA101" s="63">
        <f t="shared" si="80"/>
        <v>3</v>
      </c>
      <c r="AB101" s="63">
        <f t="shared" si="81"/>
        <v>1</v>
      </c>
      <c r="AC101" s="93">
        <f t="shared" si="82"/>
        <v>0</v>
      </c>
      <c r="AD101" s="93">
        <f t="shared" si="83"/>
        <v>0</v>
      </c>
    </row>
    <row r="102">
      <c r="A102" s="85" t="s">
        <v>72</v>
      </c>
      <c r="B102" s="86"/>
      <c r="C102" s="87">
        <v>31.0</v>
      </c>
      <c r="D102" s="88">
        <f t="shared" si="73"/>
        <v>0</v>
      </c>
      <c r="E102" s="90"/>
      <c r="F102" s="90"/>
      <c r="G102" s="90"/>
      <c r="H102" s="90"/>
      <c r="I102" s="91">
        <f t="shared" si="74"/>
        <v>0</v>
      </c>
      <c r="J102" s="90"/>
      <c r="K102" s="90"/>
      <c r="L102" s="90"/>
      <c r="M102" s="90"/>
      <c r="N102" s="91">
        <f t="shared" si="75"/>
        <v>0</v>
      </c>
      <c r="O102" s="90"/>
      <c r="P102" s="90"/>
      <c r="Q102" s="90"/>
      <c r="R102" s="90"/>
      <c r="S102" s="91">
        <f t="shared" si="76"/>
        <v>0</v>
      </c>
      <c r="T102" s="90"/>
      <c r="U102" s="90"/>
      <c r="V102" s="90"/>
      <c r="W102" s="90"/>
      <c r="X102" s="91">
        <f t="shared" si="77"/>
        <v>0</v>
      </c>
      <c r="Y102" s="63">
        <f t="shared" si="78"/>
        <v>0</v>
      </c>
      <c r="Z102" s="63">
        <f t="shared" si="79"/>
        <v>0</v>
      </c>
      <c r="AA102" s="63">
        <f t="shared" si="80"/>
        <v>0</v>
      </c>
      <c r="AB102" s="63">
        <f t="shared" si="81"/>
        <v>0</v>
      </c>
      <c r="AC102" s="93">
        <f t="shared" si="82"/>
        <v>0</v>
      </c>
      <c r="AD102" s="93">
        <f t="shared" si="83"/>
        <v>0</v>
      </c>
    </row>
    <row r="103">
      <c r="A103" s="85" t="s">
        <v>73</v>
      </c>
      <c r="B103" s="86"/>
      <c r="C103" s="87">
        <v>16.0</v>
      </c>
      <c r="D103" s="88">
        <f t="shared" si="73"/>
        <v>0</v>
      </c>
      <c r="E103" s="90"/>
      <c r="F103" s="90"/>
      <c r="G103" s="90"/>
      <c r="H103" s="90"/>
      <c r="I103" s="91">
        <f t="shared" si="74"/>
        <v>0</v>
      </c>
      <c r="J103" s="90"/>
      <c r="K103" s="90"/>
      <c r="L103" s="90"/>
      <c r="M103" s="90"/>
      <c r="N103" s="91">
        <f t="shared" si="75"/>
        <v>0</v>
      </c>
      <c r="O103" s="90"/>
      <c r="P103" s="90"/>
      <c r="Q103" s="90"/>
      <c r="R103" s="90"/>
      <c r="S103" s="91">
        <f t="shared" si="76"/>
        <v>0</v>
      </c>
      <c r="T103" s="90"/>
      <c r="U103" s="90"/>
      <c r="V103" s="90"/>
      <c r="W103" s="90"/>
      <c r="X103" s="91">
        <f t="shared" si="77"/>
        <v>0</v>
      </c>
      <c r="Y103" s="63">
        <f t="shared" si="78"/>
        <v>0</v>
      </c>
      <c r="Z103" s="63">
        <f t="shared" si="79"/>
        <v>0</v>
      </c>
      <c r="AA103" s="63">
        <f t="shared" si="80"/>
        <v>0</v>
      </c>
      <c r="AB103" s="63">
        <f t="shared" si="81"/>
        <v>0</v>
      </c>
      <c r="AC103" s="93">
        <f t="shared" si="82"/>
        <v>0</v>
      </c>
      <c r="AD103" s="93">
        <f t="shared" si="83"/>
        <v>0</v>
      </c>
    </row>
    <row r="104">
      <c r="A104" s="85" t="s">
        <v>74</v>
      </c>
      <c r="B104" s="86"/>
      <c r="C104" s="87">
        <v>16.0</v>
      </c>
      <c r="D104" s="88">
        <f t="shared" si="73"/>
        <v>0</v>
      </c>
      <c r="E104" s="90"/>
      <c r="F104" s="90"/>
      <c r="G104" s="90"/>
      <c r="H104" s="90"/>
      <c r="I104" s="91">
        <f t="shared" si="74"/>
        <v>0</v>
      </c>
      <c r="J104" s="90"/>
      <c r="K104" s="90"/>
      <c r="L104" s="90"/>
      <c r="M104" s="90"/>
      <c r="N104" s="91">
        <f t="shared" si="75"/>
        <v>0</v>
      </c>
      <c r="O104" s="90"/>
      <c r="P104" s="90"/>
      <c r="Q104" s="90"/>
      <c r="R104" s="90"/>
      <c r="S104" s="91">
        <f t="shared" si="76"/>
        <v>0</v>
      </c>
      <c r="T104" s="90"/>
      <c r="U104" s="90"/>
      <c r="V104" s="90"/>
      <c r="W104" s="90"/>
      <c r="X104" s="91">
        <f t="shared" si="77"/>
        <v>0</v>
      </c>
      <c r="Y104" s="63">
        <f t="shared" si="78"/>
        <v>0</v>
      </c>
      <c r="Z104" s="63">
        <f t="shared" si="79"/>
        <v>0</v>
      </c>
      <c r="AA104" s="63">
        <f t="shared" si="80"/>
        <v>0</v>
      </c>
      <c r="AB104" s="63">
        <f t="shared" si="81"/>
        <v>0</v>
      </c>
      <c r="AC104" s="93">
        <f t="shared" si="82"/>
        <v>0</v>
      </c>
      <c r="AD104" s="93">
        <f t="shared" si="83"/>
        <v>0</v>
      </c>
    </row>
    <row r="105">
      <c r="A105" s="85" t="s">
        <v>75</v>
      </c>
      <c r="B105" s="86"/>
      <c r="C105" s="87">
        <v>16.0</v>
      </c>
      <c r="D105" s="88">
        <f t="shared" si="73"/>
        <v>0</v>
      </c>
      <c r="E105" s="90"/>
      <c r="F105" s="90"/>
      <c r="G105" s="90"/>
      <c r="H105" s="90"/>
      <c r="I105" s="91">
        <f t="shared" si="74"/>
        <v>0</v>
      </c>
      <c r="J105" s="90"/>
      <c r="K105" s="90"/>
      <c r="L105" s="90"/>
      <c r="M105" s="90"/>
      <c r="N105" s="91">
        <f t="shared" si="75"/>
        <v>0</v>
      </c>
      <c r="O105" s="90"/>
      <c r="P105" s="90"/>
      <c r="Q105" s="90"/>
      <c r="R105" s="90"/>
      <c r="S105" s="91">
        <f t="shared" si="76"/>
        <v>0</v>
      </c>
      <c r="T105" s="90"/>
      <c r="U105" s="90"/>
      <c r="V105" s="90"/>
      <c r="W105" s="90"/>
      <c r="X105" s="91">
        <f t="shared" si="77"/>
        <v>0</v>
      </c>
      <c r="Y105" s="63">
        <f t="shared" si="78"/>
        <v>0</v>
      </c>
      <c r="Z105" s="63">
        <f t="shared" si="79"/>
        <v>0</v>
      </c>
      <c r="AA105" s="63">
        <f t="shared" si="80"/>
        <v>0</v>
      </c>
      <c r="AB105" s="63">
        <f t="shared" si="81"/>
        <v>0</v>
      </c>
      <c r="AC105" s="93">
        <f t="shared" si="82"/>
        <v>0</v>
      </c>
      <c r="AD105" s="93">
        <f t="shared" si="83"/>
        <v>0</v>
      </c>
    </row>
    <row r="106">
      <c r="A106" s="85" t="s">
        <v>76</v>
      </c>
      <c r="B106" s="86"/>
      <c r="C106" s="87">
        <v>49.0</v>
      </c>
      <c r="D106" s="88">
        <f t="shared" si="73"/>
        <v>0</v>
      </c>
      <c r="E106" s="90"/>
      <c r="F106" s="90"/>
      <c r="G106" s="90"/>
      <c r="H106" s="90"/>
      <c r="I106" s="91">
        <f t="shared" si="74"/>
        <v>0</v>
      </c>
      <c r="J106" s="90"/>
      <c r="K106" s="90"/>
      <c r="L106" s="90"/>
      <c r="M106" s="90"/>
      <c r="N106" s="91">
        <f t="shared" si="75"/>
        <v>0</v>
      </c>
      <c r="O106" s="90"/>
      <c r="P106" s="90"/>
      <c r="Q106" s="90"/>
      <c r="R106" s="90"/>
      <c r="S106" s="91">
        <f t="shared" si="76"/>
        <v>0</v>
      </c>
      <c r="T106" s="90"/>
      <c r="U106" s="90"/>
      <c r="V106" s="90"/>
      <c r="W106" s="90"/>
      <c r="X106" s="91">
        <f t="shared" si="77"/>
        <v>0</v>
      </c>
      <c r="Y106" s="63">
        <f t="shared" si="78"/>
        <v>0</v>
      </c>
      <c r="Z106" s="63">
        <f t="shared" si="79"/>
        <v>0</v>
      </c>
      <c r="AA106" s="63">
        <f t="shared" si="80"/>
        <v>0</v>
      </c>
      <c r="AB106" s="63">
        <f t="shared" si="81"/>
        <v>0</v>
      </c>
      <c r="AC106" s="93">
        <f t="shared" si="82"/>
        <v>0</v>
      </c>
      <c r="AD106" s="93">
        <f t="shared" si="83"/>
        <v>0</v>
      </c>
    </row>
    <row r="107">
      <c r="A107" s="85" t="s">
        <v>95</v>
      </c>
      <c r="B107" s="86"/>
      <c r="C107" s="87">
        <v>17.0</v>
      </c>
      <c r="D107" s="88">
        <f t="shared" si="73"/>
        <v>0</v>
      </c>
      <c r="E107" s="90"/>
      <c r="F107" s="90"/>
      <c r="G107" s="90"/>
      <c r="H107" s="90"/>
      <c r="I107" s="91">
        <f t="shared" si="74"/>
        <v>0</v>
      </c>
      <c r="J107" s="90"/>
      <c r="K107" s="90"/>
      <c r="L107" s="90"/>
      <c r="M107" s="90"/>
      <c r="N107" s="91">
        <f t="shared" si="75"/>
        <v>0</v>
      </c>
      <c r="O107" s="90"/>
      <c r="P107" s="90"/>
      <c r="Q107" s="90"/>
      <c r="R107" s="90"/>
      <c r="S107" s="91">
        <f t="shared" si="76"/>
        <v>0</v>
      </c>
      <c r="T107" s="90"/>
      <c r="U107" s="90"/>
      <c r="V107" s="90"/>
      <c r="W107" s="90"/>
      <c r="X107" s="91">
        <f t="shared" si="77"/>
        <v>0</v>
      </c>
      <c r="Y107" s="63">
        <f t="shared" si="78"/>
        <v>0</v>
      </c>
      <c r="Z107" s="63">
        <f t="shared" si="79"/>
        <v>0</v>
      </c>
      <c r="AA107" s="63">
        <f t="shared" si="80"/>
        <v>0</v>
      </c>
      <c r="AB107" s="63">
        <f t="shared" si="81"/>
        <v>0</v>
      </c>
      <c r="AC107" s="93">
        <f t="shared" si="82"/>
        <v>0</v>
      </c>
      <c r="AD107" s="93">
        <f t="shared" si="83"/>
        <v>0</v>
      </c>
    </row>
    <row r="108">
      <c r="A108" s="85" t="s">
        <v>96</v>
      </c>
      <c r="B108" s="86"/>
      <c r="C108" s="87">
        <v>31.0</v>
      </c>
      <c r="D108" s="88">
        <f t="shared" si="73"/>
        <v>0.06451612903</v>
      </c>
      <c r="E108" s="90"/>
      <c r="F108" s="90"/>
      <c r="G108" s="90"/>
      <c r="H108" s="90"/>
      <c r="I108" s="91">
        <f t="shared" si="74"/>
        <v>0</v>
      </c>
      <c r="J108" s="90"/>
      <c r="K108" s="90" t="s">
        <v>20</v>
      </c>
      <c r="L108" s="90"/>
      <c r="M108" s="90"/>
      <c r="N108" s="91">
        <f t="shared" si="75"/>
        <v>1</v>
      </c>
      <c r="O108" s="90"/>
      <c r="P108" s="90"/>
      <c r="Q108" s="90"/>
      <c r="R108" s="90"/>
      <c r="S108" s="91">
        <f t="shared" si="76"/>
        <v>0</v>
      </c>
      <c r="T108" s="90"/>
      <c r="U108" s="90" t="s">
        <v>20</v>
      </c>
      <c r="V108" s="90"/>
      <c r="W108" s="90"/>
      <c r="X108" s="91">
        <f t="shared" si="77"/>
        <v>1</v>
      </c>
      <c r="Y108" s="63">
        <f t="shared" si="78"/>
        <v>0</v>
      </c>
      <c r="Z108" s="63">
        <f t="shared" si="79"/>
        <v>0</v>
      </c>
      <c r="AA108" s="63">
        <f t="shared" si="80"/>
        <v>0</v>
      </c>
      <c r="AB108" s="63">
        <f t="shared" si="81"/>
        <v>2</v>
      </c>
      <c r="AC108" s="93">
        <f t="shared" si="82"/>
        <v>0</v>
      </c>
      <c r="AD108" s="93">
        <f t="shared" si="83"/>
        <v>0</v>
      </c>
    </row>
    <row r="109">
      <c r="A109" s="94"/>
      <c r="B109" s="86"/>
      <c r="C109" s="87"/>
      <c r="D109" s="88" t="str">
        <f t="shared" si="73"/>
        <v>#DIV/0!</v>
      </c>
      <c r="E109" s="90"/>
      <c r="F109" s="90"/>
      <c r="G109" s="90"/>
      <c r="H109" s="90"/>
      <c r="I109" s="91">
        <f t="shared" si="74"/>
        <v>0</v>
      </c>
      <c r="J109" s="90"/>
      <c r="K109" s="90"/>
      <c r="L109" s="90"/>
      <c r="M109" s="90"/>
      <c r="N109" s="91">
        <f t="shared" si="75"/>
        <v>0</v>
      </c>
      <c r="O109" s="90"/>
      <c r="P109" s="90"/>
      <c r="Q109" s="90"/>
      <c r="R109" s="90"/>
      <c r="S109" s="91">
        <f t="shared" si="76"/>
        <v>0</v>
      </c>
      <c r="T109" s="90"/>
      <c r="U109" s="90"/>
      <c r="V109" s="90"/>
      <c r="W109" s="90"/>
      <c r="X109" s="91">
        <f t="shared" si="77"/>
        <v>0</v>
      </c>
      <c r="Y109" s="63">
        <f t="shared" si="78"/>
        <v>0</v>
      </c>
      <c r="Z109" s="63">
        <f t="shared" si="79"/>
        <v>0</v>
      </c>
      <c r="AA109" s="63">
        <f t="shared" si="80"/>
        <v>0</v>
      </c>
      <c r="AB109" s="63">
        <f t="shared" si="81"/>
        <v>0</v>
      </c>
      <c r="AC109" s="93">
        <f t="shared" si="82"/>
        <v>0</v>
      </c>
      <c r="AD109" s="93">
        <f t="shared" si="83"/>
        <v>0</v>
      </c>
    </row>
    <row r="110">
      <c r="A110" s="97"/>
      <c r="B110" s="98"/>
      <c r="C110" s="99"/>
      <c r="D110" s="100"/>
      <c r="E110" s="101"/>
      <c r="F110" s="101"/>
      <c r="G110" s="101"/>
      <c r="H110" s="101"/>
      <c r="I110" s="102">
        <f>SUM(I97:I109)</f>
        <v>3</v>
      </c>
      <c r="J110" s="101"/>
      <c r="K110" s="101"/>
      <c r="L110" s="101"/>
      <c r="M110" s="101"/>
      <c r="N110" s="102">
        <f>SUM(N97:N109)</f>
        <v>4</v>
      </c>
      <c r="O110" s="101"/>
      <c r="P110" s="101"/>
      <c r="Q110" s="101"/>
      <c r="R110" s="101"/>
      <c r="S110" s="102">
        <f>SUM(S97:S109)</f>
        <v>2</v>
      </c>
      <c r="T110" s="101"/>
      <c r="U110" s="101"/>
      <c r="V110" s="101"/>
      <c r="W110" s="101"/>
      <c r="X110" s="102">
        <f t="shared" ref="X110:AD110" si="84">SUM(X97:X109)</f>
        <v>5</v>
      </c>
      <c r="Y110" s="103">
        <f t="shared" si="84"/>
        <v>0</v>
      </c>
      <c r="Z110" s="103">
        <f t="shared" si="84"/>
        <v>0</v>
      </c>
      <c r="AA110" s="103">
        <f t="shared" si="84"/>
        <v>7</v>
      </c>
      <c r="AB110" s="103">
        <f t="shared" si="84"/>
        <v>7</v>
      </c>
      <c r="AC110" s="103">
        <f t="shared" si="84"/>
        <v>0</v>
      </c>
      <c r="AD110" s="103">
        <f t="shared" si="84"/>
        <v>0</v>
      </c>
    </row>
    <row r="111">
      <c r="A111" s="79" t="s">
        <v>105</v>
      </c>
      <c r="B111" s="2"/>
      <c r="C111" s="80"/>
      <c r="D111" s="81"/>
      <c r="E111" s="8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54"/>
      <c r="Z111" s="54"/>
      <c r="AA111" s="54"/>
      <c r="AB111" s="54"/>
      <c r="AC111" s="104"/>
      <c r="AD111" s="105"/>
    </row>
    <row r="112">
      <c r="A112" s="85" t="s">
        <v>67</v>
      </c>
      <c r="B112" s="86"/>
      <c r="C112" s="87">
        <v>81.0</v>
      </c>
      <c r="D112" s="88">
        <f t="shared" ref="D112:D124" si="85">(I112+N112+S112+X112)/C112</f>
        <v>0.04938271605</v>
      </c>
      <c r="E112" s="89"/>
      <c r="F112" s="90"/>
      <c r="G112" s="90" t="s">
        <v>19</v>
      </c>
      <c r="H112" s="90"/>
      <c r="I112" s="91">
        <f t="shared" ref="I112:I124" si="86">COUNTA(E112:H112)</f>
        <v>1</v>
      </c>
      <c r="J112" s="92"/>
      <c r="K112" s="90"/>
      <c r="L112" s="90" t="s">
        <v>19</v>
      </c>
      <c r="M112" s="90"/>
      <c r="N112" s="91">
        <f t="shared" ref="N112:N124" si="87">COUNTA(J112:M112)</f>
        <v>1</v>
      </c>
      <c r="O112" s="92"/>
      <c r="P112" s="90"/>
      <c r="Q112" s="90" t="s">
        <v>20</v>
      </c>
      <c r="R112" s="90"/>
      <c r="S112" s="91">
        <f t="shared" ref="S112:S124" si="88">COUNTA(O112:R112)</f>
        <v>1</v>
      </c>
      <c r="T112" s="92"/>
      <c r="U112" s="90"/>
      <c r="V112" s="90" t="s">
        <v>19</v>
      </c>
      <c r="W112" s="90"/>
      <c r="X112" s="91">
        <f t="shared" ref="X112:X124" si="89">COUNTA(T112:W112)</f>
        <v>1</v>
      </c>
      <c r="Y112" s="63">
        <f t="shared" ref="Y112:Y124" si="90">COUNTIF(E112:X112,$E$1)</f>
        <v>0</v>
      </c>
      <c r="Z112" s="63">
        <f t="shared" ref="Z112:Z124" si="91">COUNTIF(E112:X112,$F$1)</f>
        <v>0</v>
      </c>
      <c r="AA112" s="63">
        <f t="shared" ref="AA112:AA124" si="92">COUNTIF(E112:X112,$G$1)</f>
        <v>3</v>
      </c>
      <c r="AB112" s="63">
        <f t="shared" ref="AB112:AB124" si="93">COUNTIF(E112:X112,$H$1)</f>
        <v>1</v>
      </c>
      <c r="AC112" s="93">
        <f t="shared" ref="AC112:AC124" si="94">COUNTIF(E112:X112,$I$1)</f>
        <v>0</v>
      </c>
      <c r="AD112" s="93">
        <f t="shared" ref="AD112:AD124" si="95">COUNTIF(E112:X112,$J$1)</f>
        <v>0</v>
      </c>
    </row>
    <row r="113">
      <c r="A113" s="85" t="s">
        <v>68</v>
      </c>
      <c r="B113" s="86"/>
      <c r="C113" s="87">
        <v>17.0</v>
      </c>
      <c r="D113" s="88">
        <f t="shared" si="85"/>
        <v>0.05882352941</v>
      </c>
      <c r="E113" s="90"/>
      <c r="F113" s="90"/>
      <c r="G113" s="90"/>
      <c r="H113" s="90"/>
      <c r="I113" s="91">
        <f t="shared" si="86"/>
        <v>0</v>
      </c>
      <c r="J113" s="90"/>
      <c r="K113" s="90"/>
      <c r="L113" s="90"/>
      <c r="M113" s="90"/>
      <c r="N113" s="91">
        <f t="shared" si="87"/>
        <v>0</v>
      </c>
      <c r="O113" s="90"/>
      <c r="P113" s="90"/>
      <c r="Q113" s="90"/>
      <c r="R113" s="90"/>
      <c r="S113" s="91">
        <f t="shared" si="88"/>
        <v>0</v>
      </c>
      <c r="T113" s="90"/>
      <c r="U113" s="90" t="s">
        <v>19</v>
      </c>
      <c r="V113" s="90"/>
      <c r="W113" s="90"/>
      <c r="X113" s="91">
        <f t="shared" si="89"/>
        <v>1</v>
      </c>
      <c r="Y113" s="63">
        <f t="shared" si="90"/>
        <v>0</v>
      </c>
      <c r="Z113" s="63">
        <f t="shared" si="91"/>
        <v>0</v>
      </c>
      <c r="AA113" s="63">
        <f t="shared" si="92"/>
        <v>1</v>
      </c>
      <c r="AB113" s="63">
        <f t="shared" si="93"/>
        <v>0</v>
      </c>
      <c r="AC113" s="93">
        <f t="shared" si="94"/>
        <v>0</v>
      </c>
      <c r="AD113" s="93">
        <f t="shared" si="95"/>
        <v>0</v>
      </c>
    </row>
    <row r="114">
      <c r="A114" s="85" t="s">
        <v>69</v>
      </c>
      <c r="B114" s="86"/>
      <c r="C114" s="87">
        <v>65.0</v>
      </c>
      <c r="D114" s="88">
        <f t="shared" si="85"/>
        <v>0.04615384615</v>
      </c>
      <c r="E114" s="90"/>
      <c r="F114" s="90"/>
      <c r="G114" s="90" t="s">
        <v>20</v>
      </c>
      <c r="H114" s="90"/>
      <c r="I114" s="91">
        <f t="shared" si="86"/>
        <v>1</v>
      </c>
      <c r="J114" s="90"/>
      <c r="K114" s="90"/>
      <c r="L114" s="90"/>
      <c r="M114" s="90" t="s">
        <v>20</v>
      </c>
      <c r="N114" s="91">
        <f t="shared" si="87"/>
        <v>1</v>
      </c>
      <c r="O114" s="90"/>
      <c r="P114" s="90"/>
      <c r="Q114" s="90"/>
      <c r="R114" s="90"/>
      <c r="S114" s="91">
        <f t="shared" si="88"/>
        <v>0</v>
      </c>
      <c r="T114" s="90"/>
      <c r="U114" s="90" t="s">
        <v>20</v>
      </c>
      <c r="V114" s="90"/>
      <c r="W114" s="90"/>
      <c r="X114" s="91">
        <f t="shared" si="89"/>
        <v>1</v>
      </c>
      <c r="Y114" s="63">
        <f t="shared" si="90"/>
        <v>0</v>
      </c>
      <c r="Z114" s="63">
        <f t="shared" si="91"/>
        <v>0</v>
      </c>
      <c r="AA114" s="63">
        <f t="shared" si="92"/>
        <v>0</v>
      </c>
      <c r="AB114" s="63">
        <f t="shared" si="93"/>
        <v>3</v>
      </c>
      <c r="AC114" s="93">
        <f t="shared" si="94"/>
        <v>0</v>
      </c>
      <c r="AD114" s="93">
        <f t="shared" si="95"/>
        <v>0</v>
      </c>
    </row>
    <row r="115">
      <c r="A115" s="85" t="s">
        <v>70</v>
      </c>
      <c r="B115" s="86"/>
      <c r="C115" s="87"/>
      <c r="D115" s="88" t="str">
        <f t="shared" si="85"/>
        <v>#DIV/0!</v>
      </c>
      <c r="E115" s="90"/>
      <c r="F115" s="90"/>
      <c r="G115" s="90"/>
      <c r="H115" s="90"/>
      <c r="I115" s="91">
        <f t="shared" si="86"/>
        <v>0</v>
      </c>
      <c r="J115" s="90"/>
      <c r="K115" s="90"/>
      <c r="L115" s="90"/>
      <c r="M115" s="90"/>
      <c r="N115" s="91">
        <f t="shared" si="87"/>
        <v>0</v>
      </c>
      <c r="O115" s="90"/>
      <c r="P115" s="90"/>
      <c r="Q115" s="90"/>
      <c r="R115" s="90"/>
      <c r="S115" s="91">
        <f t="shared" si="88"/>
        <v>0</v>
      </c>
      <c r="T115" s="90"/>
      <c r="U115" s="90"/>
      <c r="V115" s="90"/>
      <c r="W115" s="90"/>
      <c r="X115" s="91">
        <f t="shared" si="89"/>
        <v>0</v>
      </c>
      <c r="Y115" s="63">
        <f t="shared" si="90"/>
        <v>0</v>
      </c>
      <c r="Z115" s="63">
        <f t="shared" si="91"/>
        <v>0</v>
      </c>
      <c r="AA115" s="63">
        <f t="shared" si="92"/>
        <v>0</v>
      </c>
      <c r="AB115" s="63">
        <f t="shared" si="93"/>
        <v>0</v>
      </c>
      <c r="AC115" s="93">
        <f t="shared" si="94"/>
        <v>0</v>
      </c>
      <c r="AD115" s="93">
        <f t="shared" si="95"/>
        <v>0</v>
      </c>
    </row>
    <row r="116">
      <c r="A116" s="85" t="s">
        <v>71</v>
      </c>
      <c r="B116" s="86"/>
      <c r="C116" s="87">
        <v>81.0</v>
      </c>
      <c r="D116" s="88">
        <f t="shared" si="85"/>
        <v>0.04938271605</v>
      </c>
      <c r="E116" s="90"/>
      <c r="F116" s="90"/>
      <c r="G116" s="90" t="s">
        <v>19</v>
      </c>
      <c r="H116" s="90"/>
      <c r="I116" s="91">
        <f t="shared" si="86"/>
        <v>1</v>
      </c>
      <c r="J116" s="90"/>
      <c r="K116" s="90"/>
      <c r="L116" s="90" t="s">
        <v>19</v>
      </c>
      <c r="M116" s="90"/>
      <c r="N116" s="91">
        <f t="shared" si="87"/>
        <v>1</v>
      </c>
      <c r="O116" s="90"/>
      <c r="P116" s="90" t="s">
        <v>20</v>
      </c>
      <c r="Q116" s="90"/>
      <c r="R116" s="90"/>
      <c r="S116" s="91">
        <f t="shared" si="88"/>
        <v>1</v>
      </c>
      <c r="T116" s="90"/>
      <c r="U116" s="90"/>
      <c r="V116" s="90" t="s">
        <v>19</v>
      </c>
      <c r="W116" s="90"/>
      <c r="X116" s="91">
        <f t="shared" si="89"/>
        <v>1</v>
      </c>
      <c r="Y116" s="63">
        <f t="shared" si="90"/>
        <v>0</v>
      </c>
      <c r="Z116" s="63">
        <f t="shared" si="91"/>
        <v>0</v>
      </c>
      <c r="AA116" s="63">
        <f t="shared" si="92"/>
        <v>3</v>
      </c>
      <c r="AB116" s="63">
        <f t="shared" si="93"/>
        <v>1</v>
      </c>
      <c r="AC116" s="93">
        <f t="shared" si="94"/>
        <v>0</v>
      </c>
      <c r="AD116" s="93">
        <f t="shared" si="95"/>
        <v>0</v>
      </c>
    </row>
    <row r="117">
      <c r="A117" s="85" t="s">
        <v>72</v>
      </c>
      <c r="B117" s="86"/>
      <c r="C117" s="87">
        <v>31.0</v>
      </c>
      <c r="D117" s="88">
        <f t="shared" si="85"/>
        <v>0</v>
      </c>
      <c r="E117" s="90"/>
      <c r="F117" s="90"/>
      <c r="G117" s="90"/>
      <c r="H117" s="90"/>
      <c r="I117" s="91">
        <f t="shared" si="86"/>
        <v>0</v>
      </c>
      <c r="J117" s="90"/>
      <c r="K117" s="90"/>
      <c r="L117" s="90"/>
      <c r="M117" s="90"/>
      <c r="N117" s="91">
        <f t="shared" si="87"/>
        <v>0</v>
      </c>
      <c r="O117" s="90"/>
      <c r="P117" s="90"/>
      <c r="Q117" s="90"/>
      <c r="R117" s="90"/>
      <c r="S117" s="91">
        <f t="shared" si="88"/>
        <v>0</v>
      </c>
      <c r="T117" s="90"/>
      <c r="U117" s="90"/>
      <c r="V117" s="90"/>
      <c r="W117" s="90"/>
      <c r="X117" s="91">
        <f t="shared" si="89"/>
        <v>0</v>
      </c>
      <c r="Y117" s="63">
        <f t="shared" si="90"/>
        <v>0</v>
      </c>
      <c r="Z117" s="63">
        <f t="shared" si="91"/>
        <v>0</v>
      </c>
      <c r="AA117" s="63">
        <f t="shared" si="92"/>
        <v>0</v>
      </c>
      <c r="AB117" s="63">
        <f t="shared" si="93"/>
        <v>0</v>
      </c>
      <c r="AC117" s="93">
        <f t="shared" si="94"/>
        <v>0</v>
      </c>
      <c r="AD117" s="93">
        <f t="shared" si="95"/>
        <v>0</v>
      </c>
    </row>
    <row r="118">
      <c r="A118" s="85" t="s">
        <v>73</v>
      </c>
      <c r="B118" s="86"/>
      <c r="C118" s="87">
        <v>16.0</v>
      </c>
      <c r="D118" s="88">
        <f t="shared" si="85"/>
        <v>0</v>
      </c>
      <c r="E118" s="90"/>
      <c r="F118" s="90"/>
      <c r="G118" s="90"/>
      <c r="H118" s="90"/>
      <c r="I118" s="91">
        <f t="shared" si="86"/>
        <v>0</v>
      </c>
      <c r="J118" s="90"/>
      <c r="K118" s="90"/>
      <c r="L118" s="90"/>
      <c r="M118" s="90"/>
      <c r="N118" s="91">
        <f t="shared" si="87"/>
        <v>0</v>
      </c>
      <c r="O118" s="90"/>
      <c r="P118" s="90"/>
      <c r="Q118" s="90"/>
      <c r="R118" s="90"/>
      <c r="S118" s="91">
        <f t="shared" si="88"/>
        <v>0</v>
      </c>
      <c r="T118" s="90"/>
      <c r="U118" s="90"/>
      <c r="V118" s="90"/>
      <c r="W118" s="90"/>
      <c r="X118" s="91">
        <f t="shared" si="89"/>
        <v>0</v>
      </c>
      <c r="Y118" s="63">
        <f t="shared" si="90"/>
        <v>0</v>
      </c>
      <c r="Z118" s="63">
        <f t="shared" si="91"/>
        <v>0</v>
      </c>
      <c r="AA118" s="63">
        <f t="shared" si="92"/>
        <v>0</v>
      </c>
      <c r="AB118" s="63">
        <f t="shared" si="93"/>
        <v>0</v>
      </c>
      <c r="AC118" s="93">
        <f t="shared" si="94"/>
        <v>0</v>
      </c>
      <c r="AD118" s="93">
        <f t="shared" si="95"/>
        <v>0</v>
      </c>
    </row>
    <row r="119">
      <c r="A119" s="85" t="s">
        <v>74</v>
      </c>
      <c r="B119" s="86"/>
      <c r="C119" s="87">
        <v>16.0</v>
      </c>
      <c r="D119" s="88">
        <f t="shared" si="85"/>
        <v>0</v>
      </c>
      <c r="E119" s="90"/>
      <c r="F119" s="90"/>
      <c r="G119" s="90"/>
      <c r="H119" s="90"/>
      <c r="I119" s="91">
        <f t="shared" si="86"/>
        <v>0</v>
      </c>
      <c r="J119" s="90"/>
      <c r="K119" s="90"/>
      <c r="L119" s="90"/>
      <c r="M119" s="90"/>
      <c r="N119" s="91">
        <f t="shared" si="87"/>
        <v>0</v>
      </c>
      <c r="O119" s="90"/>
      <c r="P119" s="90"/>
      <c r="Q119" s="90"/>
      <c r="R119" s="90"/>
      <c r="S119" s="91">
        <f t="shared" si="88"/>
        <v>0</v>
      </c>
      <c r="T119" s="90"/>
      <c r="U119" s="90"/>
      <c r="V119" s="90"/>
      <c r="W119" s="90"/>
      <c r="X119" s="91">
        <f t="shared" si="89"/>
        <v>0</v>
      </c>
      <c r="Y119" s="63">
        <f t="shared" si="90"/>
        <v>0</v>
      </c>
      <c r="Z119" s="63">
        <f t="shared" si="91"/>
        <v>0</v>
      </c>
      <c r="AA119" s="63">
        <f t="shared" si="92"/>
        <v>0</v>
      </c>
      <c r="AB119" s="63">
        <f t="shared" si="93"/>
        <v>0</v>
      </c>
      <c r="AC119" s="93">
        <f t="shared" si="94"/>
        <v>0</v>
      </c>
      <c r="AD119" s="93">
        <f t="shared" si="95"/>
        <v>0</v>
      </c>
    </row>
    <row r="120">
      <c r="A120" s="85" t="s">
        <v>75</v>
      </c>
      <c r="B120" s="86"/>
      <c r="C120" s="87">
        <v>17.0</v>
      </c>
      <c r="D120" s="88">
        <f t="shared" si="85"/>
        <v>0</v>
      </c>
      <c r="E120" s="90"/>
      <c r="F120" s="90"/>
      <c r="G120" s="90"/>
      <c r="H120" s="90"/>
      <c r="I120" s="91">
        <f t="shared" si="86"/>
        <v>0</v>
      </c>
      <c r="J120" s="90"/>
      <c r="K120" s="90"/>
      <c r="L120" s="90"/>
      <c r="M120" s="90"/>
      <c r="N120" s="91">
        <f t="shared" si="87"/>
        <v>0</v>
      </c>
      <c r="O120" s="90"/>
      <c r="P120" s="90"/>
      <c r="Q120" s="90"/>
      <c r="R120" s="90"/>
      <c r="S120" s="91">
        <f t="shared" si="88"/>
        <v>0</v>
      </c>
      <c r="T120" s="90"/>
      <c r="U120" s="90"/>
      <c r="V120" s="90"/>
      <c r="W120" s="90"/>
      <c r="X120" s="91">
        <f t="shared" si="89"/>
        <v>0</v>
      </c>
      <c r="Y120" s="63">
        <f t="shared" si="90"/>
        <v>0</v>
      </c>
      <c r="Z120" s="63">
        <f t="shared" si="91"/>
        <v>0</v>
      </c>
      <c r="AA120" s="63">
        <f t="shared" si="92"/>
        <v>0</v>
      </c>
      <c r="AB120" s="63">
        <f t="shared" si="93"/>
        <v>0</v>
      </c>
      <c r="AC120" s="93">
        <f t="shared" si="94"/>
        <v>0</v>
      </c>
      <c r="AD120" s="93">
        <f t="shared" si="95"/>
        <v>0</v>
      </c>
    </row>
    <row r="121">
      <c r="A121" s="85" t="s">
        <v>76</v>
      </c>
      <c r="B121" s="86"/>
      <c r="C121" s="87">
        <v>50.0</v>
      </c>
      <c r="D121" s="88">
        <f t="shared" si="85"/>
        <v>0</v>
      </c>
      <c r="E121" s="90"/>
      <c r="F121" s="90"/>
      <c r="G121" s="90"/>
      <c r="H121" s="90"/>
      <c r="I121" s="91">
        <f t="shared" si="86"/>
        <v>0</v>
      </c>
      <c r="J121" s="90"/>
      <c r="K121" s="90"/>
      <c r="L121" s="90"/>
      <c r="M121" s="90"/>
      <c r="N121" s="91">
        <f t="shared" si="87"/>
        <v>0</v>
      </c>
      <c r="O121" s="90"/>
      <c r="P121" s="90"/>
      <c r="Q121" s="90"/>
      <c r="R121" s="90"/>
      <c r="S121" s="91">
        <f t="shared" si="88"/>
        <v>0</v>
      </c>
      <c r="T121" s="90"/>
      <c r="U121" s="90"/>
      <c r="V121" s="90"/>
      <c r="W121" s="90"/>
      <c r="X121" s="91">
        <f t="shared" si="89"/>
        <v>0</v>
      </c>
      <c r="Y121" s="63">
        <f t="shared" si="90"/>
        <v>0</v>
      </c>
      <c r="Z121" s="63">
        <f t="shared" si="91"/>
        <v>0</v>
      </c>
      <c r="AA121" s="63">
        <f t="shared" si="92"/>
        <v>0</v>
      </c>
      <c r="AB121" s="63">
        <f t="shared" si="93"/>
        <v>0</v>
      </c>
      <c r="AC121" s="93">
        <f t="shared" si="94"/>
        <v>0</v>
      </c>
      <c r="AD121" s="93">
        <f t="shared" si="95"/>
        <v>0</v>
      </c>
    </row>
    <row r="122">
      <c r="A122" s="85" t="s">
        <v>95</v>
      </c>
      <c r="B122" s="86"/>
      <c r="C122" s="87">
        <v>17.0</v>
      </c>
      <c r="D122" s="88">
        <f t="shared" si="85"/>
        <v>0</v>
      </c>
      <c r="E122" s="90"/>
      <c r="F122" s="90"/>
      <c r="G122" s="90"/>
      <c r="H122" s="90"/>
      <c r="I122" s="91">
        <f t="shared" si="86"/>
        <v>0</v>
      </c>
      <c r="J122" s="90"/>
      <c r="K122" s="90"/>
      <c r="L122" s="90"/>
      <c r="M122" s="90"/>
      <c r="N122" s="91">
        <f t="shared" si="87"/>
        <v>0</v>
      </c>
      <c r="O122" s="90"/>
      <c r="P122" s="90"/>
      <c r="Q122" s="90"/>
      <c r="R122" s="90"/>
      <c r="S122" s="91">
        <f t="shared" si="88"/>
        <v>0</v>
      </c>
      <c r="T122" s="90"/>
      <c r="U122" s="90"/>
      <c r="V122" s="90"/>
      <c r="W122" s="90"/>
      <c r="X122" s="91">
        <f t="shared" si="89"/>
        <v>0</v>
      </c>
      <c r="Y122" s="63">
        <f t="shared" si="90"/>
        <v>0</v>
      </c>
      <c r="Z122" s="63">
        <f t="shared" si="91"/>
        <v>0</v>
      </c>
      <c r="AA122" s="63">
        <f t="shared" si="92"/>
        <v>0</v>
      </c>
      <c r="AB122" s="63">
        <f t="shared" si="93"/>
        <v>0</v>
      </c>
      <c r="AC122" s="93">
        <f t="shared" si="94"/>
        <v>0</v>
      </c>
      <c r="AD122" s="93">
        <f t="shared" si="95"/>
        <v>0</v>
      </c>
    </row>
    <row r="123">
      <c r="A123" s="85" t="s">
        <v>99</v>
      </c>
      <c r="B123" s="86"/>
      <c r="C123" s="87">
        <v>33.0</v>
      </c>
      <c r="D123" s="88">
        <f t="shared" si="85"/>
        <v>0.06060606061</v>
      </c>
      <c r="E123" s="90"/>
      <c r="F123" s="90"/>
      <c r="G123" s="90"/>
      <c r="H123" s="90"/>
      <c r="I123" s="91">
        <f t="shared" si="86"/>
        <v>0</v>
      </c>
      <c r="J123" s="90"/>
      <c r="K123" s="90" t="s">
        <v>20</v>
      </c>
      <c r="L123" s="90"/>
      <c r="M123" s="90"/>
      <c r="N123" s="91">
        <f t="shared" si="87"/>
        <v>1</v>
      </c>
      <c r="O123" s="90"/>
      <c r="P123" s="90"/>
      <c r="Q123" s="90"/>
      <c r="R123" s="90"/>
      <c r="S123" s="91">
        <f t="shared" si="88"/>
        <v>0</v>
      </c>
      <c r="T123" s="90"/>
      <c r="U123" s="90" t="s">
        <v>20</v>
      </c>
      <c r="V123" s="90"/>
      <c r="W123" s="90"/>
      <c r="X123" s="91">
        <f t="shared" si="89"/>
        <v>1</v>
      </c>
      <c r="Y123" s="63">
        <f t="shared" si="90"/>
        <v>0</v>
      </c>
      <c r="Z123" s="63">
        <f t="shared" si="91"/>
        <v>0</v>
      </c>
      <c r="AA123" s="63">
        <f t="shared" si="92"/>
        <v>0</v>
      </c>
      <c r="AB123" s="63">
        <f t="shared" si="93"/>
        <v>2</v>
      </c>
      <c r="AC123" s="93">
        <f t="shared" si="94"/>
        <v>0</v>
      </c>
      <c r="AD123" s="93">
        <f t="shared" si="95"/>
        <v>0</v>
      </c>
    </row>
    <row r="124">
      <c r="A124" s="94"/>
      <c r="B124" s="86"/>
      <c r="C124" s="87"/>
      <c r="D124" s="88" t="str">
        <f t="shared" si="85"/>
        <v>#DIV/0!</v>
      </c>
      <c r="E124" s="90"/>
      <c r="F124" s="90"/>
      <c r="G124" s="90"/>
      <c r="H124" s="90"/>
      <c r="I124" s="91">
        <f t="shared" si="86"/>
        <v>0</v>
      </c>
      <c r="J124" s="90"/>
      <c r="K124" s="90"/>
      <c r="L124" s="90"/>
      <c r="M124" s="90"/>
      <c r="N124" s="91">
        <f t="shared" si="87"/>
        <v>0</v>
      </c>
      <c r="O124" s="90"/>
      <c r="P124" s="90"/>
      <c r="Q124" s="90"/>
      <c r="R124" s="90"/>
      <c r="S124" s="91">
        <f t="shared" si="88"/>
        <v>0</v>
      </c>
      <c r="T124" s="90"/>
      <c r="U124" s="90"/>
      <c r="V124" s="90"/>
      <c r="W124" s="90"/>
      <c r="X124" s="91">
        <f t="shared" si="89"/>
        <v>0</v>
      </c>
      <c r="Y124" s="63">
        <f t="shared" si="90"/>
        <v>0</v>
      </c>
      <c r="Z124" s="63">
        <f t="shared" si="91"/>
        <v>0</v>
      </c>
      <c r="AA124" s="63">
        <f t="shared" si="92"/>
        <v>0</v>
      </c>
      <c r="AB124" s="63">
        <f t="shared" si="93"/>
        <v>0</v>
      </c>
      <c r="AC124" s="93">
        <f t="shared" si="94"/>
        <v>0</v>
      </c>
      <c r="AD124" s="93">
        <f t="shared" si="95"/>
        <v>0</v>
      </c>
    </row>
    <row r="125">
      <c r="A125" s="97"/>
      <c r="B125" s="98"/>
      <c r="C125" s="99"/>
      <c r="D125" s="100"/>
      <c r="E125" s="101"/>
      <c r="F125" s="101"/>
      <c r="G125" s="101"/>
      <c r="H125" s="101"/>
      <c r="I125" s="102">
        <f>SUM(I112:I124)</f>
        <v>3</v>
      </c>
      <c r="J125" s="101"/>
      <c r="K125" s="101"/>
      <c r="L125" s="101"/>
      <c r="M125" s="101"/>
      <c r="N125" s="102">
        <f>SUM(N112:N124)</f>
        <v>4</v>
      </c>
      <c r="O125" s="101"/>
      <c r="P125" s="101"/>
      <c r="Q125" s="101"/>
      <c r="R125" s="101"/>
      <c r="S125" s="102">
        <f>SUM(S112:S124)</f>
        <v>2</v>
      </c>
      <c r="T125" s="101"/>
      <c r="U125" s="101"/>
      <c r="V125" s="101"/>
      <c r="W125" s="101"/>
      <c r="X125" s="102">
        <f t="shared" ref="X125:AD125" si="96">SUM(X112:X124)</f>
        <v>5</v>
      </c>
      <c r="Y125" s="103">
        <f t="shared" si="96"/>
        <v>0</v>
      </c>
      <c r="Z125" s="103">
        <f t="shared" si="96"/>
        <v>0</v>
      </c>
      <c r="AA125" s="103">
        <f t="shared" si="96"/>
        <v>7</v>
      </c>
      <c r="AB125" s="103">
        <f t="shared" si="96"/>
        <v>7</v>
      </c>
      <c r="AC125" s="103">
        <f t="shared" si="96"/>
        <v>0</v>
      </c>
      <c r="AD125" s="103">
        <f t="shared" si="96"/>
        <v>0</v>
      </c>
    </row>
  </sheetData>
  <mergeCells count="24">
    <mergeCell ref="E6:X6"/>
    <mergeCell ref="E21:X21"/>
    <mergeCell ref="E36:X36"/>
    <mergeCell ref="E51:X51"/>
    <mergeCell ref="E66:X66"/>
    <mergeCell ref="E81:X81"/>
    <mergeCell ref="E96:X96"/>
    <mergeCell ref="E111:X111"/>
    <mergeCell ref="W1:AD2"/>
    <mergeCell ref="A3:D3"/>
    <mergeCell ref="E3:I3"/>
    <mergeCell ref="J3:N3"/>
    <mergeCell ref="O3:S3"/>
    <mergeCell ref="T3:X3"/>
    <mergeCell ref="Y3:AD3"/>
    <mergeCell ref="A96:B96"/>
    <mergeCell ref="A111:B111"/>
    <mergeCell ref="A1:B1"/>
    <mergeCell ref="A6:B6"/>
    <mergeCell ref="A21:B21"/>
    <mergeCell ref="A36:B36"/>
    <mergeCell ref="A51:B51"/>
    <mergeCell ref="A66:B66"/>
    <mergeCell ref="A81:B81"/>
  </mergeCells>
  <conditionalFormatting sqref="D7:D19 D22:D34 D37:D49 D52:D65 D67:D79 D82:D94 D97:D109 D112:D124">
    <cfRule type="cellIs" dxfId="0" priority="1" operator="greaterThan">
      <formula>"10%"</formula>
    </cfRule>
  </conditionalFormatting>
  <dataValidations>
    <dataValidation type="list" allowBlank="1" showErrorMessage="1" sqref="E7:H19 J7:M19 O7:R19 T7:W19 E22:H34 J22:M34 O22:R34 T22:W34 E37:H49 J37:M49 O37:R49 T37:W49 E52:H64 J52:M64 O52:R64 T52:W64 E67:H79 J67:M79 O67:R79 T67:W79 E82:H94 J82:M94 O82:R94 T82:W94 E97:H109 J97:M109 O97:R109 T97:W109 E112:H124 J112:M124 O112:R124 T112:W124">
      <formula1>"ф,р,а,п,к,с"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4.75"/>
    <col customWidth="1" min="2" max="2" width="5.38"/>
    <col customWidth="1" min="3" max="3" width="8.5"/>
    <col customWidth="1" min="5" max="8" width="8.63"/>
    <col customWidth="1" min="9" max="9" width="5.13"/>
    <col customWidth="1" min="10" max="13" width="8.63"/>
    <col customWidth="1" min="14" max="14" width="5.13"/>
    <col customWidth="1" min="15" max="18" width="8.63"/>
    <col customWidth="1" min="19" max="19" width="5.0"/>
    <col customWidth="1" min="20" max="23" width="8.63"/>
    <col customWidth="1" min="24" max="24" width="5.0"/>
    <col customWidth="1" min="25" max="30" width="4.0"/>
  </cols>
  <sheetData>
    <row r="1" ht="37.5" customHeight="1">
      <c r="A1" s="49" t="s">
        <v>46</v>
      </c>
      <c r="B1" s="2"/>
      <c r="C1" s="50"/>
      <c r="D1" s="51" t="s">
        <v>47</v>
      </c>
      <c r="E1" s="52" t="s">
        <v>17</v>
      </c>
      <c r="F1" s="52" t="s">
        <v>18</v>
      </c>
      <c r="G1" s="52" t="s">
        <v>19</v>
      </c>
      <c r="H1" s="52" t="s">
        <v>20</v>
      </c>
      <c r="I1" s="52" t="s">
        <v>21</v>
      </c>
      <c r="J1" s="52" t="s">
        <v>22</v>
      </c>
      <c r="K1" s="53"/>
      <c r="L1" s="53"/>
      <c r="M1" s="53"/>
      <c r="N1" s="53"/>
      <c r="O1" s="53"/>
      <c r="P1" s="53"/>
      <c r="Q1" s="54"/>
      <c r="R1" s="54"/>
      <c r="S1" s="55"/>
      <c r="T1" s="55"/>
      <c r="U1" s="55"/>
      <c r="V1" s="55"/>
      <c r="W1" s="56" t="s">
        <v>48</v>
      </c>
    </row>
    <row r="2" ht="102.75" customHeight="1">
      <c r="A2" s="57" t="s">
        <v>106</v>
      </c>
      <c r="B2" s="58">
        <v>8.0</v>
      </c>
      <c r="C2" s="59"/>
      <c r="D2" s="59"/>
      <c r="E2" s="60" t="s">
        <v>23</v>
      </c>
      <c r="F2" s="61" t="s">
        <v>24</v>
      </c>
      <c r="G2" s="61" t="s">
        <v>25</v>
      </c>
      <c r="H2" s="60" t="s">
        <v>26</v>
      </c>
      <c r="I2" s="61" t="s">
        <v>27</v>
      </c>
      <c r="J2" s="61" t="s">
        <v>28</v>
      </c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62"/>
      <c r="X2" s="62"/>
      <c r="Y2" s="62"/>
      <c r="Z2" s="62"/>
      <c r="AA2" s="62"/>
      <c r="AB2" s="62"/>
      <c r="AC2" s="62"/>
      <c r="AD2" s="62"/>
    </row>
    <row r="3">
      <c r="A3" s="63" t="s">
        <v>50</v>
      </c>
      <c r="B3" s="30"/>
      <c r="C3" s="30"/>
      <c r="D3" s="2"/>
      <c r="E3" s="64" t="s">
        <v>51</v>
      </c>
      <c r="F3" s="30"/>
      <c r="G3" s="30"/>
      <c r="H3" s="30"/>
      <c r="I3" s="2"/>
      <c r="J3" s="64" t="s">
        <v>52</v>
      </c>
      <c r="K3" s="30"/>
      <c r="L3" s="30"/>
      <c r="M3" s="30"/>
      <c r="N3" s="2"/>
      <c r="O3" s="64" t="s">
        <v>53</v>
      </c>
      <c r="P3" s="30"/>
      <c r="Q3" s="30"/>
      <c r="R3" s="30"/>
      <c r="S3" s="2"/>
      <c r="T3" s="64" t="s">
        <v>54</v>
      </c>
      <c r="U3" s="30"/>
      <c r="V3" s="30"/>
      <c r="W3" s="30"/>
      <c r="X3" s="2"/>
      <c r="Y3" s="65" t="s">
        <v>55</v>
      </c>
      <c r="Z3" s="30"/>
      <c r="AA3" s="30"/>
      <c r="AB3" s="30"/>
      <c r="AC3" s="30"/>
      <c r="AD3" s="2"/>
    </row>
    <row r="4" ht="88.5" customHeight="1">
      <c r="A4" s="66" t="s">
        <v>56</v>
      </c>
      <c r="B4" s="67" t="s">
        <v>57</v>
      </c>
      <c r="C4" s="68" t="s">
        <v>58</v>
      </c>
      <c r="D4" s="69" t="s">
        <v>59</v>
      </c>
      <c r="E4" s="70" t="s">
        <v>60</v>
      </c>
      <c r="F4" s="71" t="s">
        <v>61</v>
      </c>
      <c r="G4" s="71" t="s">
        <v>62</v>
      </c>
      <c r="H4" s="71" t="s">
        <v>63</v>
      </c>
      <c r="I4" s="72" t="s">
        <v>64</v>
      </c>
      <c r="J4" s="71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71" t="s">
        <v>60</v>
      </c>
      <c r="P4" s="71" t="s">
        <v>61</v>
      </c>
      <c r="Q4" s="71" t="s">
        <v>62</v>
      </c>
      <c r="R4" s="71" t="s">
        <v>63</v>
      </c>
      <c r="S4" s="72" t="s">
        <v>64</v>
      </c>
      <c r="T4" s="71" t="s">
        <v>60</v>
      </c>
      <c r="U4" s="71" t="s">
        <v>61</v>
      </c>
      <c r="V4" s="71" t="s">
        <v>62</v>
      </c>
      <c r="W4" s="71" t="s">
        <v>63</v>
      </c>
      <c r="X4" s="72" t="s">
        <v>64</v>
      </c>
      <c r="Y4" s="73" t="s">
        <v>23</v>
      </c>
      <c r="Z4" s="74" t="s">
        <v>24</v>
      </c>
      <c r="AA4" s="74" t="s">
        <v>25</v>
      </c>
      <c r="AB4" s="74" t="s">
        <v>26</v>
      </c>
      <c r="AC4" s="75" t="s">
        <v>27</v>
      </c>
      <c r="AD4" s="73" t="s">
        <v>28</v>
      </c>
    </row>
    <row r="5">
      <c r="A5" s="76" t="s">
        <v>107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</row>
    <row r="6">
      <c r="A6" s="79" t="s">
        <v>108</v>
      </c>
      <c r="B6" s="2"/>
      <c r="C6" s="80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54"/>
      <c r="Z6" s="54"/>
      <c r="AA6" s="54"/>
      <c r="AB6" s="54"/>
      <c r="AC6" s="83"/>
      <c r="AD6" s="84"/>
    </row>
    <row r="7">
      <c r="A7" s="85" t="s">
        <v>67</v>
      </c>
      <c r="B7" s="86"/>
      <c r="C7" s="87">
        <v>81.0</v>
      </c>
      <c r="D7" s="88">
        <f t="shared" ref="D7:D19" si="1">(I7+N7+S7+X7)/C7</f>
        <v>0.04938271605</v>
      </c>
      <c r="E7" s="89"/>
      <c r="F7" s="90"/>
      <c r="G7" s="90" t="s">
        <v>19</v>
      </c>
      <c r="H7" s="90"/>
      <c r="I7" s="91">
        <f t="shared" ref="I7:I19" si="2">COUNTA(E7:H7)</f>
        <v>1</v>
      </c>
      <c r="J7" s="92"/>
      <c r="K7" s="90"/>
      <c r="L7" s="90" t="s">
        <v>19</v>
      </c>
      <c r="M7" s="90"/>
      <c r="N7" s="91">
        <f t="shared" ref="N7:N19" si="3">COUNTA(J7:M7)</f>
        <v>1</v>
      </c>
      <c r="O7" s="92"/>
      <c r="P7" s="90" t="s">
        <v>20</v>
      </c>
      <c r="Q7" s="90"/>
      <c r="R7" s="90"/>
      <c r="S7" s="91">
        <f t="shared" ref="S7:S19" si="4">COUNTA(O7:R7)</f>
        <v>1</v>
      </c>
      <c r="T7" s="92"/>
      <c r="U7" s="90"/>
      <c r="V7" s="90" t="s">
        <v>19</v>
      </c>
      <c r="W7" s="90"/>
      <c r="X7" s="91">
        <f t="shared" ref="X7:X19" si="5">COUNTA(T7:W7)</f>
        <v>1</v>
      </c>
      <c r="Y7" s="63">
        <f t="shared" ref="Y7:Y19" si="6">COUNTIF(E7:X7,$E$1)</f>
        <v>0</v>
      </c>
      <c r="Z7" s="63">
        <f t="shared" ref="Z7:Z19" si="7">COUNTIF(E7:X7,$F$1)</f>
        <v>0</v>
      </c>
      <c r="AA7" s="63">
        <f t="shared" ref="AA7:AA19" si="8">COUNTIF(E7:X7,$G$1)</f>
        <v>3</v>
      </c>
      <c r="AB7" s="63">
        <f t="shared" ref="AB7:AB19" si="9">COUNTIF(E7:X7,$H$1)</f>
        <v>1</v>
      </c>
      <c r="AC7" s="93">
        <f t="shared" ref="AC7:AC19" si="10">COUNTIF(E7:X7,$I$1)</f>
        <v>0</v>
      </c>
      <c r="AD7" s="93">
        <f t="shared" ref="AD7:AD19" si="11">COUNTIF(E7:X7,$J$1)</f>
        <v>0</v>
      </c>
    </row>
    <row r="8">
      <c r="A8" s="85" t="s">
        <v>68</v>
      </c>
      <c r="B8" s="86"/>
      <c r="C8" s="87">
        <v>17.0</v>
      </c>
      <c r="D8" s="88">
        <f t="shared" si="1"/>
        <v>0.05882352941</v>
      </c>
      <c r="E8" s="90"/>
      <c r="F8" s="90"/>
      <c r="G8" s="90"/>
      <c r="H8" s="90"/>
      <c r="I8" s="91">
        <f t="shared" si="2"/>
        <v>0</v>
      </c>
      <c r="J8" s="90"/>
      <c r="K8" s="90"/>
      <c r="L8" s="90"/>
      <c r="M8" s="90"/>
      <c r="N8" s="91">
        <f t="shared" si="3"/>
        <v>0</v>
      </c>
      <c r="O8" s="90"/>
      <c r="P8" s="90"/>
      <c r="Q8" s="90"/>
      <c r="R8" s="90"/>
      <c r="S8" s="91">
        <f t="shared" si="4"/>
        <v>0</v>
      </c>
      <c r="T8" s="90"/>
      <c r="U8" s="90" t="s">
        <v>19</v>
      </c>
      <c r="V8" s="90"/>
      <c r="W8" s="90"/>
      <c r="X8" s="91">
        <f t="shared" si="5"/>
        <v>1</v>
      </c>
      <c r="Y8" s="63">
        <f t="shared" si="6"/>
        <v>0</v>
      </c>
      <c r="Z8" s="63">
        <f t="shared" si="7"/>
        <v>0</v>
      </c>
      <c r="AA8" s="63">
        <f t="shared" si="8"/>
        <v>1</v>
      </c>
      <c r="AB8" s="63">
        <f t="shared" si="9"/>
        <v>0</v>
      </c>
      <c r="AC8" s="93">
        <f t="shared" si="10"/>
        <v>0</v>
      </c>
      <c r="AD8" s="93">
        <f t="shared" si="11"/>
        <v>0</v>
      </c>
    </row>
    <row r="9">
      <c r="A9" s="85" t="s">
        <v>69</v>
      </c>
      <c r="B9" s="86"/>
      <c r="C9" s="87">
        <v>64.0</v>
      </c>
      <c r="D9" s="88">
        <f t="shared" si="1"/>
        <v>0.046875</v>
      </c>
      <c r="E9" s="90"/>
      <c r="F9" s="90"/>
      <c r="G9" s="90" t="s">
        <v>20</v>
      </c>
      <c r="H9" s="90"/>
      <c r="I9" s="91">
        <f t="shared" si="2"/>
        <v>1</v>
      </c>
      <c r="J9" s="90"/>
      <c r="K9" s="90"/>
      <c r="L9" s="90" t="s">
        <v>20</v>
      </c>
      <c r="M9" s="90"/>
      <c r="N9" s="91">
        <f t="shared" si="3"/>
        <v>1</v>
      </c>
      <c r="O9" s="90"/>
      <c r="P9" s="90"/>
      <c r="Q9" s="90"/>
      <c r="R9" s="90"/>
      <c r="S9" s="91">
        <f t="shared" si="4"/>
        <v>0</v>
      </c>
      <c r="T9" s="90"/>
      <c r="U9" s="90" t="s">
        <v>20</v>
      </c>
      <c r="V9" s="90"/>
      <c r="W9" s="90"/>
      <c r="X9" s="91">
        <f t="shared" si="5"/>
        <v>1</v>
      </c>
      <c r="Y9" s="63">
        <f t="shared" si="6"/>
        <v>0</v>
      </c>
      <c r="Z9" s="63">
        <f t="shared" si="7"/>
        <v>0</v>
      </c>
      <c r="AA9" s="63">
        <f t="shared" si="8"/>
        <v>0</v>
      </c>
      <c r="AB9" s="63">
        <f t="shared" si="9"/>
        <v>3</v>
      </c>
      <c r="AC9" s="93">
        <f t="shared" si="10"/>
        <v>0</v>
      </c>
      <c r="AD9" s="93">
        <f t="shared" si="11"/>
        <v>0</v>
      </c>
    </row>
    <row r="10">
      <c r="A10" s="85" t="s">
        <v>70</v>
      </c>
      <c r="B10" s="86"/>
      <c r="C10" s="87"/>
      <c r="D10" s="88" t="str">
        <f t="shared" si="1"/>
        <v>#DIV/0!</v>
      </c>
      <c r="E10" s="90"/>
      <c r="F10" s="90"/>
      <c r="G10" s="90"/>
      <c r="H10" s="90"/>
      <c r="I10" s="91">
        <f t="shared" si="2"/>
        <v>0</v>
      </c>
      <c r="J10" s="90"/>
      <c r="K10" s="90"/>
      <c r="L10" s="90"/>
      <c r="M10" s="90"/>
      <c r="N10" s="91">
        <f t="shared" si="3"/>
        <v>0</v>
      </c>
      <c r="O10" s="90"/>
      <c r="P10" s="90"/>
      <c r="Q10" s="90"/>
      <c r="R10" s="90"/>
      <c r="S10" s="91">
        <f t="shared" si="4"/>
        <v>0</v>
      </c>
      <c r="T10" s="90"/>
      <c r="U10" s="90"/>
      <c r="V10" s="90"/>
      <c r="W10" s="90"/>
      <c r="X10" s="91">
        <f t="shared" si="5"/>
        <v>0</v>
      </c>
      <c r="Y10" s="63">
        <f t="shared" si="6"/>
        <v>0</v>
      </c>
      <c r="Z10" s="63">
        <f t="shared" si="7"/>
        <v>0</v>
      </c>
      <c r="AA10" s="63">
        <f t="shared" si="8"/>
        <v>0</v>
      </c>
      <c r="AB10" s="63">
        <f t="shared" si="9"/>
        <v>0</v>
      </c>
      <c r="AC10" s="93">
        <f t="shared" si="10"/>
        <v>0</v>
      </c>
      <c r="AD10" s="93">
        <f t="shared" si="11"/>
        <v>0</v>
      </c>
    </row>
    <row r="11">
      <c r="A11" s="85" t="s">
        <v>71</v>
      </c>
      <c r="B11" s="86"/>
      <c r="C11" s="87">
        <v>64.0</v>
      </c>
      <c r="D11" s="88">
        <f t="shared" si="1"/>
        <v>0.0625</v>
      </c>
      <c r="E11" s="90"/>
      <c r="F11" s="90"/>
      <c r="G11" s="90" t="s">
        <v>19</v>
      </c>
      <c r="H11" s="90"/>
      <c r="I11" s="91">
        <f t="shared" si="2"/>
        <v>1</v>
      </c>
      <c r="J11" s="90"/>
      <c r="K11" s="90"/>
      <c r="L11" s="90" t="s">
        <v>19</v>
      </c>
      <c r="M11" s="90"/>
      <c r="N11" s="91">
        <f t="shared" si="3"/>
        <v>1</v>
      </c>
      <c r="O11" s="90"/>
      <c r="P11" s="90"/>
      <c r="Q11" s="90"/>
      <c r="R11" s="90" t="s">
        <v>20</v>
      </c>
      <c r="S11" s="91">
        <f t="shared" si="4"/>
        <v>1</v>
      </c>
      <c r="T11" s="90"/>
      <c r="U11" s="90"/>
      <c r="V11" s="90" t="s">
        <v>19</v>
      </c>
      <c r="W11" s="90"/>
      <c r="X11" s="91">
        <f t="shared" si="5"/>
        <v>1</v>
      </c>
      <c r="Y11" s="63">
        <f t="shared" si="6"/>
        <v>0</v>
      </c>
      <c r="Z11" s="63">
        <f t="shared" si="7"/>
        <v>0</v>
      </c>
      <c r="AA11" s="63">
        <f t="shared" si="8"/>
        <v>3</v>
      </c>
      <c r="AB11" s="63">
        <f t="shared" si="9"/>
        <v>1</v>
      </c>
      <c r="AC11" s="93">
        <f t="shared" si="10"/>
        <v>0</v>
      </c>
      <c r="AD11" s="93">
        <f t="shared" si="11"/>
        <v>0</v>
      </c>
    </row>
    <row r="12">
      <c r="A12" s="85" t="s">
        <v>72</v>
      </c>
      <c r="B12" s="86"/>
      <c r="C12" s="87">
        <v>31.0</v>
      </c>
      <c r="D12" s="88">
        <f t="shared" si="1"/>
        <v>0</v>
      </c>
      <c r="E12" s="90"/>
      <c r="F12" s="90"/>
      <c r="G12" s="90"/>
      <c r="H12" s="90"/>
      <c r="I12" s="91">
        <f t="shared" si="2"/>
        <v>0</v>
      </c>
      <c r="J12" s="90"/>
      <c r="K12" s="90"/>
      <c r="L12" s="90"/>
      <c r="M12" s="90"/>
      <c r="N12" s="91">
        <f t="shared" si="3"/>
        <v>0</v>
      </c>
      <c r="O12" s="90"/>
      <c r="P12" s="90"/>
      <c r="Q12" s="90"/>
      <c r="R12" s="90"/>
      <c r="S12" s="91">
        <f t="shared" si="4"/>
        <v>0</v>
      </c>
      <c r="T12" s="90"/>
      <c r="U12" s="90"/>
      <c r="V12" s="90"/>
      <c r="W12" s="90"/>
      <c r="X12" s="91">
        <f t="shared" si="5"/>
        <v>0</v>
      </c>
      <c r="Y12" s="63">
        <f t="shared" si="6"/>
        <v>0</v>
      </c>
      <c r="Z12" s="63">
        <f t="shared" si="7"/>
        <v>0</v>
      </c>
      <c r="AA12" s="63">
        <f t="shared" si="8"/>
        <v>0</v>
      </c>
      <c r="AB12" s="63">
        <f t="shared" si="9"/>
        <v>0</v>
      </c>
      <c r="AC12" s="93">
        <f t="shared" si="10"/>
        <v>0</v>
      </c>
      <c r="AD12" s="93">
        <f t="shared" si="11"/>
        <v>0</v>
      </c>
    </row>
    <row r="13">
      <c r="A13" s="85" t="s">
        <v>73</v>
      </c>
      <c r="B13" s="86"/>
      <c r="C13" s="87">
        <v>16.0</v>
      </c>
      <c r="D13" s="88">
        <f t="shared" si="1"/>
        <v>0</v>
      </c>
      <c r="E13" s="90"/>
      <c r="F13" s="90"/>
      <c r="G13" s="90"/>
      <c r="H13" s="90"/>
      <c r="I13" s="91">
        <f t="shared" si="2"/>
        <v>0</v>
      </c>
      <c r="J13" s="90"/>
      <c r="K13" s="90"/>
      <c r="L13" s="90"/>
      <c r="M13" s="90"/>
      <c r="N13" s="91">
        <f t="shared" si="3"/>
        <v>0</v>
      </c>
      <c r="O13" s="90"/>
      <c r="P13" s="90"/>
      <c r="Q13" s="90"/>
      <c r="R13" s="90"/>
      <c r="S13" s="91">
        <f t="shared" si="4"/>
        <v>0</v>
      </c>
      <c r="T13" s="90"/>
      <c r="U13" s="90"/>
      <c r="V13" s="90"/>
      <c r="W13" s="90"/>
      <c r="X13" s="91">
        <f t="shared" si="5"/>
        <v>0</v>
      </c>
      <c r="Y13" s="63">
        <f t="shared" si="6"/>
        <v>0</v>
      </c>
      <c r="Z13" s="63">
        <f t="shared" si="7"/>
        <v>0</v>
      </c>
      <c r="AA13" s="63">
        <f t="shared" si="8"/>
        <v>0</v>
      </c>
      <c r="AB13" s="63">
        <f t="shared" si="9"/>
        <v>0</v>
      </c>
      <c r="AC13" s="93">
        <f t="shared" si="10"/>
        <v>0</v>
      </c>
      <c r="AD13" s="93">
        <f t="shared" si="11"/>
        <v>0</v>
      </c>
    </row>
    <row r="14">
      <c r="A14" s="85" t="s">
        <v>74</v>
      </c>
      <c r="B14" s="86"/>
      <c r="C14" s="87">
        <v>16.0</v>
      </c>
      <c r="D14" s="88">
        <f t="shared" si="1"/>
        <v>0</v>
      </c>
      <c r="E14" s="90"/>
      <c r="F14" s="90"/>
      <c r="G14" s="90"/>
      <c r="H14" s="90"/>
      <c r="I14" s="91">
        <f t="shared" si="2"/>
        <v>0</v>
      </c>
      <c r="J14" s="90"/>
      <c r="K14" s="90"/>
      <c r="L14" s="90"/>
      <c r="M14" s="90"/>
      <c r="N14" s="91">
        <f t="shared" si="3"/>
        <v>0</v>
      </c>
      <c r="O14" s="90"/>
      <c r="P14" s="90"/>
      <c r="Q14" s="90"/>
      <c r="R14" s="90"/>
      <c r="S14" s="91">
        <f t="shared" si="4"/>
        <v>0</v>
      </c>
      <c r="T14" s="90"/>
      <c r="U14" s="90"/>
      <c r="V14" s="90"/>
      <c r="W14" s="90"/>
      <c r="X14" s="91">
        <f t="shared" si="5"/>
        <v>0</v>
      </c>
      <c r="Y14" s="63">
        <f t="shared" si="6"/>
        <v>0</v>
      </c>
      <c r="Z14" s="63">
        <f t="shared" si="7"/>
        <v>0</v>
      </c>
      <c r="AA14" s="63">
        <f t="shared" si="8"/>
        <v>0</v>
      </c>
      <c r="AB14" s="63">
        <f t="shared" si="9"/>
        <v>0</v>
      </c>
      <c r="AC14" s="93">
        <f t="shared" si="10"/>
        <v>0</v>
      </c>
      <c r="AD14" s="93">
        <f t="shared" si="11"/>
        <v>0</v>
      </c>
    </row>
    <row r="15">
      <c r="A15" s="85" t="s">
        <v>75</v>
      </c>
      <c r="B15" s="86"/>
      <c r="C15" s="87">
        <v>15.0</v>
      </c>
      <c r="D15" s="88">
        <f t="shared" si="1"/>
        <v>0</v>
      </c>
      <c r="E15" s="90"/>
      <c r="F15" s="90"/>
      <c r="G15" s="90"/>
      <c r="H15" s="90"/>
      <c r="I15" s="91">
        <f t="shared" si="2"/>
        <v>0</v>
      </c>
      <c r="J15" s="90"/>
      <c r="K15" s="90"/>
      <c r="L15" s="90"/>
      <c r="M15" s="90"/>
      <c r="N15" s="91">
        <f t="shared" si="3"/>
        <v>0</v>
      </c>
      <c r="O15" s="90"/>
      <c r="P15" s="90"/>
      <c r="Q15" s="90"/>
      <c r="R15" s="90"/>
      <c r="S15" s="91">
        <f t="shared" si="4"/>
        <v>0</v>
      </c>
      <c r="T15" s="90"/>
      <c r="U15" s="90"/>
      <c r="V15" s="90"/>
      <c r="W15" s="90"/>
      <c r="X15" s="91">
        <f t="shared" si="5"/>
        <v>0</v>
      </c>
      <c r="Y15" s="63">
        <f t="shared" si="6"/>
        <v>0</v>
      </c>
      <c r="Z15" s="63">
        <f t="shared" si="7"/>
        <v>0</v>
      </c>
      <c r="AA15" s="63">
        <f t="shared" si="8"/>
        <v>0</v>
      </c>
      <c r="AB15" s="63">
        <f t="shared" si="9"/>
        <v>0</v>
      </c>
      <c r="AC15" s="93">
        <f t="shared" si="10"/>
        <v>0</v>
      </c>
      <c r="AD15" s="93">
        <f t="shared" si="11"/>
        <v>0</v>
      </c>
    </row>
    <row r="16">
      <c r="A16" s="85" t="s">
        <v>76</v>
      </c>
      <c r="B16" s="86"/>
      <c r="C16" s="87">
        <v>49.0</v>
      </c>
      <c r="D16" s="88">
        <f t="shared" si="1"/>
        <v>0</v>
      </c>
      <c r="E16" s="90"/>
      <c r="F16" s="90"/>
      <c r="G16" s="90"/>
      <c r="H16" s="90"/>
      <c r="I16" s="91">
        <f t="shared" si="2"/>
        <v>0</v>
      </c>
      <c r="J16" s="90"/>
      <c r="K16" s="90"/>
      <c r="L16" s="90"/>
      <c r="M16" s="90"/>
      <c r="N16" s="91">
        <f t="shared" si="3"/>
        <v>0</v>
      </c>
      <c r="O16" s="90"/>
      <c r="P16" s="90"/>
      <c r="Q16" s="90"/>
      <c r="R16" s="90"/>
      <c r="S16" s="91">
        <f t="shared" si="4"/>
        <v>0</v>
      </c>
      <c r="T16" s="90"/>
      <c r="U16" s="90"/>
      <c r="V16" s="90"/>
      <c r="W16" s="90"/>
      <c r="X16" s="91">
        <f t="shared" si="5"/>
        <v>0</v>
      </c>
      <c r="Y16" s="63">
        <f t="shared" si="6"/>
        <v>0</v>
      </c>
      <c r="Z16" s="63">
        <f t="shared" si="7"/>
        <v>0</v>
      </c>
      <c r="AA16" s="63">
        <f t="shared" si="8"/>
        <v>0</v>
      </c>
      <c r="AB16" s="63">
        <f t="shared" si="9"/>
        <v>0</v>
      </c>
      <c r="AC16" s="93">
        <f t="shared" si="10"/>
        <v>0</v>
      </c>
      <c r="AD16" s="93">
        <f t="shared" si="11"/>
        <v>0</v>
      </c>
    </row>
    <row r="17">
      <c r="A17" s="85" t="s">
        <v>109</v>
      </c>
      <c r="B17" s="86"/>
      <c r="C17" s="87">
        <v>32.0</v>
      </c>
      <c r="D17" s="88">
        <f t="shared" si="1"/>
        <v>0.0625</v>
      </c>
      <c r="E17" s="90"/>
      <c r="F17" s="90"/>
      <c r="G17" s="90"/>
      <c r="H17" s="90"/>
      <c r="I17" s="91">
        <f t="shared" si="2"/>
        <v>0</v>
      </c>
      <c r="J17" s="90"/>
      <c r="K17" s="90"/>
      <c r="L17" s="90" t="s">
        <v>20</v>
      </c>
      <c r="M17" s="90"/>
      <c r="N17" s="91">
        <f t="shared" si="3"/>
        <v>1</v>
      </c>
      <c r="O17" s="90"/>
      <c r="P17" s="90"/>
      <c r="Q17" s="90"/>
      <c r="R17" s="90"/>
      <c r="S17" s="91">
        <f t="shared" si="4"/>
        <v>0</v>
      </c>
      <c r="T17" s="90"/>
      <c r="U17" s="90"/>
      <c r="V17" s="90" t="s">
        <v>20</v>
      </c>
      <c r="W17" s="90"/>
      <c r="X17" s="91">
        <f t="shared" si="5"/>
        <v>1</v>
      </c>
      <c r="Y17" s="63">
        <f t="shared" si="6"/>
        <v>0</v>
      </c>
      <c r="Z17" s="63">
        <f t="shared" si="7"/>
        <v>0</v>
      </c>
      <c r="AA17" s="63">
        <f t="shared" si="8"/>
        <v>0</v>
      </c>
      <c r="AB17" s="63">
        <f t="shared" si="9"/>
        <v>2</v>
      </c>
      <c r="AC17" s="93">
        <f t="shared" si="10"/>
        <v>0</v>
      </c>
      <c r="AD17" s="93">
        <f t="shared" si="11"/>
        <v>0</v>
      </c>
    </row>
    <row r="18">
      <c r="A18" s="85" t="s">
        <v>95</v>
      </c>
      <c r="B18" s="86"/>
      <c r="C18" s="87">
        <v>17.0</v>
      </c>
      <c r="D18" s="88">
        <f t="shared" si="1"/>
        <v>0</v>
      </c>
      <c r="E18" s="90"/>
      <c r="F18" s="90"/>
      <c r="G18" s="90"/>
      <c r="H18" s="90"/>
      <c r="I18" s="91">
        <f t="shared" si="2"/>
        <v>0</v>
      </c>
      <c r="J18" s="90"/>
      <c r="K18" s="90"/>
      <c r="L18" s="90"/>
      <c r="M18" s="90"/>
      <c r="N18" s="91">
        <f t="shared" si="3"/>
        <v>0</v>
      </c>
      <c r="O18" s="90"/>
      <c r="P18" s="90"/>
      <c r="Q18" s="90"/>
      <c r="R18" s="90"/>
      <c r="S18" s="91">
        <f t="shared" si="4"/>
        <v>0</v>
      </c>
      <c r="T18" s="90"/>
      <c r="U18" s="90"/>
      <c r="V18" s="90"/>
      <c r="W18" s="90"/>
      <c r="X18" s="91">
        <f t="shared" si="5"/>
        <v>0</v>
      </c>
      <c r="Y18" s="63">
        <f t="shared" si="6"/>
        <v>0</v>
      </c>
      <c r="Z18" s="63">
        <f t="shared" si="7"/>
        <v>0</v>
      </c>
      <c r="AA18" s="63">
        <f t="shared" si="8"/>
        <v>0</v>
      </c>
      <c r="AB18" s="63">
        <f t="shared" si="9"/>
        <v>0</v>
      </c>
      <c r="AC18" s="93">
        <f t="shared" si="10"/>
        <v>0</v>
      </c>
      <c r="AD18" s="93">
        <f t="shared" si="11"/>
        <v>0</v>
      </c>
    </row>
    <row r="19">
      <c r="A19" s="95"/>
      <c r="B19" s="96"/>
      <c r="C19" s="87"/>
      <c r="D19" s="88" t="str">
        <f t="shared" si="1"/>
        <v>#DIV/0!</v>
      </c>
      <c r="E19" s="90"/>
      <c r="F19" s="90"/>
      <c r="G19" s="90"/>
      <c r="H19" s="90"/>
      <c r="I19" s="91">
        <f t="shared" si="2"/>
        <v>0</v>
      </c>
      <c r="J19" s="90"/>
      <c r="K19" s="90"/>
      <c r="L19" s="90"/>
      <c r="M19" s="90"/>
      <c r="N19" s="91">
        <f t="shared" si="3"/>
        <v>0</v>
      </c>
      <c r="O19" s="90"/>
      <c r="P19" s="90"/>
      <c r="Q19" s="90"/>
      <c r="R19" s="90"/>
      <c r="S19" s="91">
        <f t="shared" si="4"/>
        <v>0</v>
      </c>
      <c r="T19" s="90"/>
      <c r="U19" s="90"/>
      <c r="V19" s="90"/>
      <c r="W19" s="90"/>
      <c r="X19" s="91">
        <f t="shared" si="5"/>
        <v>0</v>
      </c>
      <c r="Y19" s="63">
        <f t="shared" si="6"/>
        <v>0</v>
      </c>
      <c r="Z19" s="63">
        <f t="shared" si="7"/>
        <v>0</v>
      </c>
      <c r="AA19" s="63">
        <f t="shared" si="8"/>
        <v>0</v>
      </c>
      <c r="AB19" s="63">
        <f t="shared" si="9"/>
        <v>0</v>
      </c>
      <c r="AC19" s="93">
        <f t="shared" si="10"/>
        <v>0</v>
      </c>
      <c r="AD19" s="93">
        <f t="shared" si="11"/>
        <v>0</v>
      </c>
    </row>
    <row r="20">
      <c r="A20" s="97"/>
      <c r="B20" s="98"/>
      <c r="C20" s="99"/>
      <c r="D20" s="100"/>
      <c r="E20" s="101"/>
      <c r="F20" s="101"/>
      <c r="G20" s="101"/>
      <c r="H20" s="101"/>
      <c r="I20" s="102">
        <f>SUM(I7:I19)</f>
        <v>3</v>
      </c>
      <c r="J20" s="101"/>
      <c r="K20" s="101"/>
      <c r="L20" s="101"/>
      <c r="M20" s="101"/>
      <c r="N20" s="102">
        <f>SUM(N7:N19)</f>
        <v>4</v>
      </c>
      <c r="O20" s="101"/>
      <c r="P20" s="101"/>
      <c r="Q20" s="101"/>
      <c r="R20" s="101"/>
      <c r="S20" s="102">
        <f>SUM(S7:S19)</f>
        <v>2</v>
      </c>
      <c r="T20" s="101"/>
      <c r="U20" s="101"/>
      <c r="V20" s="101"/>
      <c r="W20" s="101"/>
      <c r="X20" s="102">
        <f t="shared" ref="X20:AD20" si="12">SUM(X7:X19)</f>
        <v>5</v>
      </c>
      <c r="Y20" s="103">
        <f t="shared" si="12"/>
        <v>0</v>
      </c>
      <c r="Z20" s="103">
        <f t="shared" si="12"/>
        <v>0</v>
      </c>
      <c r="AA20" s="103">
        <f t="shared" si="12"/>
        <v>7</v>
      </c>
      <c r="AB20" s="103">
        <f t="shared" si="12"/>
        <v>7</v>
      </c>
      <c r="AC20" s="103">
        <f t="shared" si="12"/>
        <v>0</v>
      </c>
      <c r="AD20" s="103">
        <f t="shared" si="12"/>
        <v>0</v>
      </c>
    </row>
    <row r="21">
      <c r="A21" s="79" t="s">
        <v>110</v>
      </c>
      <c r="B21" s="2"/>
      <c r="C21" s="80"/>
      <c r="D21" s="81"/>
      <c r="E21" s="8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54"/>
      <c r="Z21" s="54"/>
      <c r="AA21" s="54"/>
      <c r="AB21" s="54"/>
      <c r="AC21" s="104"/>
      <c r="AD21" s="105"/>
    </row>
    <row r="22">
      <c r="A22" s="85" t="s">
        <v>67</v>
      </c>
      <c r="B22" s="86"/>
      <c r="C22" s="87">
        <v>80.0</v>
      </c>
      <c r="D22" s="88">
        <f t="shared" ref="D22:D34" si="13">(I22+N22+S22+X22)/C22</f>
        <v>0.05</v>
      </c>
      <c r="E22" s="89"/>
      <c r="F22" s="90"/>
      <c r="G22" s="90" t="s">
        <v>19</v>
      </c>
      <c r="H22" s="90"/>
      <c r="I22" s="91">
        <f t="shared" ref="I22:I34" si="14">COUNTA(E22:H22)</f>
        <v>1</v>
      </c>
      <c r="J22" s="92"/>
      <c r="K22" s="90"/>
      <c r="L22" s="90" t="s">
        <v>19</v>
      </c>
      <c r="M22" s="90"/>
      <c r="N22" s="91">
        <f t="shared" ref="N22:N34" si="15">COUNTA(J22:M22)</f>
        <v>1</v>
      </c>
      <c r="O22" s="92"/>
      <c r="P22" s="90" t="s">
        <v>20</v>
      </c>
      <c r="Q22" s="90"/>
      <c r="R22" s="90"/>
      <c r="S22" s="91">
        <f t="shared" ref="S22:S34" si="16">COUNTA(O22:R22)</f>
        <v>1</v>
      </c>
      <c r="T22" s="92"/>
      <c r="U22" s="90"/>
      <c r="V22" s="90" t="s">
        <v>19</v>
      </c>
      <c r="W22" s="90"/>
      <c r="X22" s="91">
        <f t="shared" ref="X22:X34" si="17">COUNTA(T22:W22)</f>
        <v>1</v>
      </c>
      <c r="Y22" s="63">
        <f t="shared" ref="Y22:Y34" si="18">COUNTIF(E22:X22,$E$1)</f>
        <v>0</v>
      </c>
      <c r="Z22" s="63">
        <f t="shared" ref="Z22:Z34" si="19">COUNTIF(E22:X22,$F$1)</f>
        <v>0</v>
      </c>
      <c r="AA22" s="63">
        <f t="shared" ref="AA22:AA34" si="20">COUNTIF(E22:X22,$G$1)</f>
        <v>3</v>
      </c>
      <c r="AB22" s="63">
        <f t="shared" ref="AB22:AB34" si="21">COUNTIF(E22:X22,$H$1)</f>
        <v>1</v>
      </c>
      <c r="AC22" s="93">
        <f t="shared" ref="AC22:AC34" si="22">COUNTIF(E22:X22,$I$1)</f>
        <v>0</v>
      </c>
      <c r="AD22" s="93">
        <f t="shared" ref="AD22:AD34" si="23">COUNTIF(E22:X22,$J$1)</f>
        <v>0</v>
      </c>
    </row>
    <row r="23">
      <c r="A23" s="85" t="s">
        <v>68</v>
      </c>
      <c r="B23" s="86"/>
      <c r="C23" s="87">
        <v>17.0</v>
      </c>
      <c r="D23" s="88">
        <f t="shared" si="13"/>
        <v>0.05882352941</v>
      </c>
      <c r="E23" s="90"/>
      <c r="F23" s="90"/>
      <c r="G23" s="90"/>
      <c r="H23" s="90"/>
      <c r="I23" s="91">
        <f t="shared" si="14"/>
        <v>0</v>
      </c>
      <c r="J23" s="90"/>
      <c r="K23" s="90"/>
      <c r="L23" s="90"/>
      <c r="M23" s="90"/>
      <c r="N23" s="91">
        <f t="shared" si="15"/>
        <v>0</v>
      </c>
      <c r="O23" s="90"/>
      <c r="P23" s="90"/>
      <c r="Q23" s="90"/>
      <c r="R23" s="90"/>
      <c r="S23" s="91">
        <f t="shared" si="16"/>
        <v>0</v>
      </c>
      <c r="T23" s="90"/>
      <c r="U23" s="90" t="s">
        <v>19</v>
      </c>
      <c r="V23" s="90"/>
      <c r="W23" s="90"/>
      <c r="X23" s="91">
        <f t="shared" si="17"/>
        <v>1</v>
      </c>
      <c r="Y23" s="63">
        <f t="shared" si="18"/>
        <v>0</v>
      </c>
      <c r="Z23" s="63">
        <f t="shared" si="19"/>
        <v>0</v>
      </c>
      <c r="AA23" s="63">
        <f t="shared" si="20"/>
        <v>1</v>
      </c>
      <c r="AB23" s="63">
        <f t="shared" si="21"/>
        <v>0</v>
      </c>
      <c r="AC23" s="93">
        <f t="shared" si="22"/>
        <v>0</v>
      </c>
      <c r="AD23" s="93">
        <f t="shared" si="23"/>
        <v>0</v>
      </c>
    </row>
    <row r="24">
      <c r="A24" s="85" t="s">
        <v>69</v>
      </c>
      <c r="B24" s="86"/>
      <c r="C24" s="87">
        <v>64.0</v>
      </c>
      <c r="D24" s="88">
        <f t="shared" si="13"/>
        <v>0.046875</v>
      </c>
      <c r="E24" s="90"/>
      <c r="F24" s="90"/>
      <c r="G24" s="90" t="s">
        <v>20</v>
      </c>
      <c r="H24" s="90"/>
      <c r="I24" s="91">
        <f t="shared" si="14"/>
        <v>1</v>
      </c>
      <c r="J24" s="90"/>
      <c r="K24" s="90"/>
      <c r="L24" s="90" t="s">
        <v>20</v>
      </c>
      <c r="M24" s="90"/>
      <c r="N24" s="91">
        <f t="shared" si="15"/>
        <v>1</v>
      </c>
      <c r="O24" s="90"/>
      <c r="P24" s="90"/>
      <c r="Q24" s="90"/>
      <c r="R24" s="90"/>
      <c r="S24" s="91">
        <f t="shared" si="16"/>
        <v>0</v>
      </c>
      <c r="T24" s="90"/>
      <c r="U24" s="90" t="s">
        <v>20</v>
      </c>
      <c r="V24" s="90"/>
      <c r="W24" s="90"/>
      <c r="X24" s="91">
        <f t="shared" si="17"/>
        <v>1</v>
      </c>
      <c r="Y24" s="63">
        <f t="shared" si="18"/>
        <v>0</v>
      </c>
      <c r="Z24" s="63">
        <f t="shared" si="19"/>
        <v>0</v>
      </c>
      <c r="AA24" s="63">
        <f t="shared" si="20"/>
        <v>0</v>
      </c>
      <c r="AB24" s="63">
        <f t="shared" si="21"/>
        <v>3</v>
      </c>
      <c r="AC24" s="93">
        <f t="shared" si="22"/>
        <v>0</v>
      </c>
      <c r="AD24" s="93">
        <f t="shared" si="23"/>
        <v>0</v>
      </c>
    </row>
    <row r="25">
      <c r="A25" s="85" t="s">
        <v>70</v>
      </c>
      <c r="B25" s="86"/>
      <c r="C25" s="87"/>
      <c r="D25" s="88" t="str">
        <f t="shared" si="13"/>
        <v>#DIV/0!</v>
      </c>
      <c r="E25" s="90"/>
      <c r="F25" s="90"/>
      <c r="G25" s="90"/>
      <c r="H25" s="90"/>
      <c r="I25" s="91">
        <f t="shared" si="14"/>
        <v>0</v>
      </c>
      <c r="J25" s="90"/>
      <c r="K25" s="90"/>
      <c r="L25" s="90"/>
      <c r="M25" s="90"/>
      <c r="N25" s="91">
        <f t="shared" si="15"/>
        <v>0</v>
      </c>
      <c r="O25" s="90"/>
      <c r="P25" s="90"/>
      <c r="Q25" s="90"/>
      <c r="R25" s="90"/>
      <c r="S25" s="91">
        <f t="shared" si="16"/>
        <v>0</v>
      </c>
      <c r="T25" s="90"/>
      <c r="U25" s="90"/>
      <c r="V25" s="90"/>
      <c r="W25" s="90"/>
      <c r="X25" s="91">
        <f t="shared" si="17"/>
        <v>0</v>
      </c>
      <c r="Y25" s="63">
        <f t="shared" si="18"/>
        <v>0</v>
      </c>
      <c r="Z25" s="63">
        <f t="shared" si="19"/>
        <v>0</v>
      </c>
      <c r="AA25" s="63">
        <f t="shared" si="20"/>
        <v>0</v>
      </c>
      <c r="AB25" s="63">
        <f t="shared" si="21"/>
        <v>0</v>
      </c>
      <c r="AC25" s="93">
        <f t="shared" si="22"/>
        <v>0</v>
      </c>
      <c r="AD25" s="93">
        <f t="shared" si="23"/>
        <v>0</v>
      </c>
    </row>
    <row r="26">
      <c r="A26" s="85" t="s">
        <v>71</v>
      </c>
      <c r="B26" s="86"/>
      <c r="C26" s="87">
        <v>64.0</v>
      </c>
      <c r="D26" s="88">
        <f t="shared" si="13"/>
        <v>0.0625</v>
      </c>
      <c r="E26" s="90"/>
      <c r="F26" s="90"/>
      <c r="G26" s="90" t="s">
        <v>19</v>
      </c>
      <c r="H26" s="90"/>
      <c r="I26" s="91">
        <f t="shared" si="14"/>
        <v>1</v>
      </c>
      <c r="J26" s="90"/>
      <c r="K26" s="90"/>
      <c r="L26" s="90" t="s">
        <v>19</v>
      </c>
      <c r="M26" s="90"/>
      <c r="N26" s="91">
        <f t="shared" si="15"/>
        <v>1</v>
      </c>
      <c r="O26" s="90"/>
      <c r="P26" s="90"/>
      <c r="Q26" s="90"/>
      <c r="R26" s="90" t="s">
        <v>20</v>
      </c>
      <c r="S26" s="91">
        <f t="shared" si="16"/>
        <v>1</v>
      </c>
      <c r="T26" s="90"/>
      <c r="U26" s="90"/>
      <c r="V26" s="90" t="s">
        <v>19</v>
      </c>
      <c r="W26" s="90"/>
      <c r="X26" s="91">
        <f t="shared" si="17"/>
        <v>1</v>
      </c>
      <c r="Y26" s="63">
        <f t="shared" si="18"/>
        <v>0</v>
      </c>
      <c r="Z26" s="63">
        <f t="shared" si="19"/>
        <v>0</v>
      </c>
      <c r="AA26" s="63">
        <f t="shared" si="20"/>
        <v>3</v>
      </c>
      <c r="AB26" s="63">
        <f t="shared" si="21"/>
        <v>1</v>
      </c>
      <c r="AC26" s="93">
        <f t="shared" si="22"/>
        <v>0</v>
      </c>
      <c r="AD26" s="93">
        <f t="shared" si="23"/>
        <v>0</v>
      </c>
    </row>
    <row r="27">
      <c r="A27" s="85" t="s">
        <v>72</v>
      </c>
      <c r="B27" s="86"/>
      <c r="C27" s="87">
        <v>31.0</v>
      </c>
      <c r="D27" s="88">
        <f t="shared" si="13"/>
        <v>0</v>
      </c>
      <c r="E27" s="90"/>
      <c r="F27" s="90"/>
      <c r="G27" s="90"/>
      <c r="H27" s="90"/>
      <c r="I27" s="91">
        <f t="shared" si="14"/>
        <v>0</v>
      </c>
      <c r="J27" s="90"/>
      <c r="K27" s="90"/>
      <c r="L27" s="90"/>
      <c r="M27" s="90"/>
      <c r="N27" s="91">
        <f t="shared" si="15"/>
        <v>0</v>
      </c>
      <c r="O27" s="90"/>
      <c r="P27" s="90"/>
      <c r="Q27" s="90"/>
      <c r="R27" s="90"/>
      <c r="S27" s="91">
        <f t="shared" si="16"/>
        <v>0</v>
      </c>
      <c r="T27" s="90"/>
      <c r="U27" s="90"/>
      <c r="V27" s="90"/>
      <c r="W27" s="90"/>
      <c r="X27" s="91">
        <f t="shared" si="17"/>
        <v>0</v>
      </c>
      <c r="Y27" s="63">
        <f t="shared" si="18"/>
        <v>0</v>
      </c>
      <c r="Z27" s="63">
        <f t="shared" si="19"/>
        <v>0</v>
      </c>
      <c r="AA27" s="63">
        <f t="shared" si="20"/>
        <v>0</v>
      </c>
      <c r="AB27" s="63">
        <f t="shared" si="21"/>
        <v>0</v>
      </c>
      <c r="AC27" s="93">
        <f t="shared" si="22"/>
        <v>0</v>
      </c>
      <c r="AD27" s="93">
        <f t="shared" si="23"/>
        <v>0</v>
      </c>
    </row>
    <row r="28">
      <c r="A28" s="85" t="s">
        <v>73</v>
      </c>
      <c r="B28" s="86"/>
      <c r="C28" s="87">
        <v>16.0</v>
      </c>
      <c r="D28" s="88">
        <f t="shared" si="13"/>
        <v>0</v>
      </c>
      <c r="E28" s="90"/>
      <c r="F28" s="90"/>
      <c r="G28" s="90"/>
      <c r="H28" s="90"/>
      <c r="I28" s="91">
        <f t="shared" si="14"/>
        <v>0</v>
      </c>
      <c r="J28" s="90"/>
      <c r="K28" s="90"/>
      <c r="L28" s="90"/>
      <c r="M28" s="90"/>
      <c r="N28" s="91">
        <f t="shared" si="15"/>
        <v>0</v>
      </c>
      <c r="O28" s="90"/>
      <c r="P28" s="90"/>
      <c r="Q28" s="90"/>
      <c r="R28" s="90"/>
      <c r="S28" s="91">
        <f t="shared" si="16"/>
        <v>0</v>
      </c>
      <c r="T28" s="90"/>
      <c r="U28" s="90"/>
      <c r="V28" s="90"/>
      <c r="W28" s="90"/>
      <c r="X28" s="91">
        <f t="shared" si="17"/>
        <v>0</v>
      </c>
      <c r="Y28" s="63">
        <f t="shared" si="18"/>
        <v>0</v>
      </c>
      <c r="Z28" s="63">
        <f t="shared" si="19"/>
        <v>0</v>
      </c>
      <c r="AA28" s="63">
        <f t="shared" si="20"/>
        <v>0</v>
      </c>
      <c r="AB28" s="63">
        <f t="shared" si="21"/>
        <v>0</v>
      </c>
      <c r="AC28" s="93">
        <f t="shared" si="22"/>
        <v>0</v>
      </c>
      <c r="AD28" s="93">
        <f t="shared" si="23"/>
        <v>0</v>
      </c>
    </row>
    <row r="29">
      <c r="A29" s="85" t="s">
        <v>74</v>
      </c>
      <c r="B29" s="86"/>
      <c r="C29" s="87">
        <v>16.0</v>
      </c>
      <c r="D29" s="88">
        <f t="shared" si="13"/>
        <v>0</v>
      </c>
      <c r="E29" s="90"/>
      <c r="F29" s="90"/>
      <c r="G29" s="90"/>
      <c r="H29" s="90"/>
      <c r="I29" s="91">
        <f t="shared" si="14"/>
        <v>0</v>
      </c>
      <c r="J29" s="90"/>
      <c r="K29" s="90"/>
      <c r="L29" s="90"/>
      <c r="M29" s="90"/>
      <c r="N29" s="91">
        <f t="shared" si="15"/>
        <v>0</v>
      </c>
      <c r="O29" s="90"/>
      <c r="P29" s="90"/>
      <c r="Q29" s="90"/>
      <c r="R29" s="90"/>
      <c r="S29" s="91">
        <f t="shared" si="16"/>
        <v>0</v>
      </c>
      <c r="T29" s="90"/>
      <c r="U29" s="90"/>
      <c r="V29" s="90"/>
      <c r="W29" s="90"/>
      <c r="X29" s="91">
        <f t="shared" si="17"/>
        <v>0</v>
      </c>
      <c r="Y29" s="63">
        <f t="shared" si="18"/>
        <v>0</v>
      </c>
      <c r="Z29" s="63">
        <f t="shared" si="19"/>
        <v>0</v>
      </c>
      <c r="AA29" s="63">
        <f t="shared" si="20"/>
        <v>0</v>
      </c>
      <c r="AB29" s="63">
        <f t="shared" si="21"/>
        <v>0</v>
      </c>
      <c r="AC29" s="93">
        <f t="shared" si="22"/>
        <v>0</v>
      </c>
      <c r="AD29" s="93">
        <f t="shared" si="23"/>
        <v>0</v>
      </c>
    </row>
    <row r="30">
      <c r="A30" s="85" t="s">
        <v>75</v>
      </c>
      <c r="B30" s="86"/>
      <c r="C30" s="87">
        <v>15.0</v>
      </c>
      <c r="D30" s="88">
        <f t="shared" si="13"/>
        <v>0</v>
      </c>
      <c r="E30" s="90"/>
      <c r="F30" s="90"/>
      <c r="G30" s="90"/>
      <c r="H30" s="90"/>
      <c r="I30" s="91">
        <f t="shared" si="14"/>
        <v>0</v>
      </c>
      <c r="J30" s="90"/>
      <c r="K30" s="90"/>
      <c r="L30" s="90"/>
      <c r="M30" s="90"/>
      <c r="N30" s="91">
        <f t="shared" si="15"/>
        <v>0</v>
      </c>
      <c r="O30" s="90"/>
      <c r="P30" s="90"/>
      <c r="Q30" s="90"/>
      <c r="R30" s="90"/>
      <c r="S30" s="91">
        <f t="shared" si="16"/>
        <v>0</v>
      </c>
      <c r="T30" s="90"/>
      <c r="U30" s="90"/>
      <c r="V30" s="90"/>
      <c r="W30" s="90"/>
      <c r="X30" s="91">
        <f t="shared" si="17"/>
        <v>0</v>
      </c>
      <c r="Y30" s="63">
        <f t="shared" si="18"/>
        <v>0</v>
      </c>
      <c r="Z30" s="63">
        <f t="shared" si="19"/>
        <v>0</v>
      </c>
      <c r="AA30" s="63">
        <f t="shared" si="20"/>
        <v>0</v>
      </c>
      <c r="AB30" s="63">
        <f t="shared" si="21"/>
        <v>0</v>
      </c>
      <c r="AC30" s="93">
        <f t="shared" si="22"/>
        <v>0</v>
      </c>
      <c r="AD30" s="93">
        <f t="shared" si="23"/>
        <v>0</v>
      </c>
    </row>
    <row r="31">
      <c r="A31" s="85" t="s">
        <v>76</v>
      </c>
      <c r="B31" s="86"/>
      <c r="C31" s="87">
        <v>49.0</v>
      </c>
      <c r="D31" s="88">
        <f t="shared" si="13"/>
        <v>0</v>
      </c>
      <c r="E31" s="90"/>
      <c r="F31" s="90"/>
      <c r="G31" s="90"/>
      <c r="H31" s="90"/>
      <c r="I31" s="91">
        <f t="shared" si="14"/>
        <v>0</v>
      </c>
      <c r="J31" s="90"/>
      <c r="K31" s="90"/>
      <c r="L31" s="90"/>
      <c r="M31" s="90"/>
      <c r="N31" s="91">
        <f t="shared" si="15"/>
        <v>0</v>
      </c>
      <c r="O31" s="90"/>
      <c r="P31" s="90"/>
      <c r="Q31" s="90"/>
      <c r="R31" s="90"/>
      <c r="S31" s="91">
        <f t="shared" si="16"/>
        <v>0</v>
      </c>
      <c r="T31" s="90"/>
      <c r="U31" s="90"/>
      <c r="V31" s="90"/>
      <c r="W31" s="90"/>
      <c r="X31" s="91">
        <f t="shared" si="17"/>
        <v>0</v>
      </c>
      <c r="Y31" s="63">
        <f t="shared" si="18"/>
        <v>0</v>
      </c>
      <c r="Z31" s="63">
        <f t="shared" si="19"/>
        <v>0</v>
      </c>
      <c r="AA31" s="63">
        <f t="shared" si="20"/>
        <v>0</v>
      </c>
      <c r="AB31" s="63">
        <f t="shared" si="21"/>
        <v>0</v>
      </c>
      <c r="AC31" s="93">
        <f t="shared" si="22"/>
        <v>0</v>
      </c>
      <c r="AD31" s="93">
        <f t="shared" si="23"/>
        <v>0</v>
      </c>
    </row>
    <row r="32">
      <c r="A32" s="85" t="s">
        <v>96</v>
      </c>
      <c r="B32" s="86"/>
      <c r="C32" s="87">
        <v>32.0</v>
      </c>
      <c r="D32" s="88">
        <f t="shared" si="13"/>
        <v>0.0625</v>
      </c>
      <c r="E32" s="90"/>
      <c r="F32" s="90"/>
      <c r="G32" s="90"/>
      <c r="H32" s="90"/>
      <c r="I32" s="91">
        <f t="shared" si="14"/>
        <v>0</v>
      </c>
      <c r="J32" s="90"/>
      <c r="K32" s="90"/>
      <c r="L32" s="90" t="s">
        <v>20</v>
      </c>
      <c r="M32" s="90"/>
      <c r="N32" s="91">
        <f t="shared" si="15"/>
        <v>1</v>
      </c>
      <c r="O32" s="90"/>
      <c r="P32" s="90"/>
      <c r="Q32" s="90"/>
      <c r="R32" s="90"/>
      <c r="S32" s="91">
        <f t="shared" si="16"/>
        <v>0</v>
      </c>
      <c r="T32" s="90"/>
      <c r="U32" s="90"/>
      <c r="V32" s="90" t="s">
        <v>20</v>
      </c>
      <c r="W32" s="90"/>
      <c r="X32" s="91">
        <f t="shared" si="17"/>
        <v>1</v>
      </c>
      <c r="Y32" s="63">
        <f t="shared" si="18"/>
        <v>0</v>
      </c>
      <c r="Z32" s="63">
        <f t="shared" si="19"/>
        <v>0</v>
      </c>
      <c r="AA32" s="63">
        <f t="shared" si="20"/>
        <v>0</v>
      </c>
      <c r="AB32" s="63">
        <f t="shared" si="21"/>
        <v>2</v>
      </c>
      <c r="AC32" s="93">
        <f t="shared" si="22"/>
        <v>0</v>
      </c>
      <c r="AD32" s="93">
        <f t="shared" si="23"/>
        <v>0</v>
      </c>
    </row>
    <row r="33">
      <c r="A33" s="85" t="s">
        <v>95</v>
      </c>
      <c r="B33" s="86"/>
      <c r="C33" s="87">
        <v>17.0</v>
      </c>
      <c r="D33" s="88">
        <f t="shared" si="13"/>
        <v>0</v>
      </c>
      <c r="E33" s="90"/>
      <c r="F33" s="90"/>
      <c r="G33" s="90"/>
      <c r="H33" s="90"/>
      <c r="I33" s="91">
        <f t="shared" si="14"/>
        <v>0</v>
      </c>
      <c r="J33" s="90"/>
      <c r="K33" s="90"/>
      <c r="L33" s="90"/>
      <c r="M33" s="90"/>
      <c r="N33" s="91">
        <f t="shared" si="15"/>
        <v>0</v>
      </c>
      <c r="O33" s="90"/>
      <c r="P33" s="90"/>
      <c r="Q33" s="90"/>
      <c r="R33" s="90"/>
      <c r="S33" s="91">
        <f t="shared" si="16"/>
        <v>0</v>
      </c>
      <c r="T33" s="90"/>
      <c r="U33" s="90"/>
      <c r="V33" s="90"/>
      <c r="W33" s="90"/>
      <c r="X33" s="91">
        <f t="shared" si="17"/>
        <v>0</v>
      </c>
      <c r="Y33" s="63">
        <f t="shared" si="18"/>
        <v>0</v>
      </c>
      <c r="Z33" s="63">
        <f t="shared" si="19"/>
        <v>0</v>
      </c>
      <c r="AA33" s="63">
        <f t="shared" si="20"/>
        <v>0</v>
      </c>
      <c r="AB33" s="63">
        <f t="shared" si="21"/>
        <v>0</v>
      </c>
      <c r="AC33" s="93">
        <f t="shared" si="22"/>
        <v>0</v>
      </c>
      <c r="AD33" s="93">
        <f t="shared" si="23"/>
        <v>0</v>
      </c>
    </row>
    <row r="34">
      <c r="A34" s="94"/>
      <c r="B34" s="86"/>
      <c r="C34" s="87"/>
      <c r="D34" s="88" t="str">
        <f t="shared" si="13"/>
        <v>#DIV/0!</v>
      </c>
      <c r="E34" s="90"/>
      <c r="F34" s="90"/>
      <c r="G34" s="90"/>
      <c r="H34" s="90"/>
      <c r="I34" s="91">
        <f t="shared" si="14"/>
        <v>0</v>
      </c>
      <c r="J34" s="90"/>
      <c r="K34" s="90"/>
      <c r="L34" s="90"/>
      <c r="M34" s="90"/>
      <c r="N34" s="91">
        <f t="shared" si="15"/>
        <v>0</v>
      </c>
      <c r="O34" s="90"/>
      <c r="P34" s="90"/>
      <c r="Q34" s="90"/>
      <c r="R34" s="90"/>
      <c r="S34" s="91">
        <f t="shared" si="16"/>
        <v>0</v>
      </c>
      <c r="T34" s="90"/>
      <c r="U34" s="90"/>
      <c r="V34" s="90"/>
      <c r="W34" s="90"/>
      <c r="X34" s="91">
        <f t="shared" si="17"/>
        <v>0</v>
      </c>
      <c r="Y34" s="63">
        <f t="shared" si="18"/>
        <v>0</v>
      </c>
      <c r="Z34" s="63">
        <f t="shared" si="19"/>
        <v>0</v>
      </c>
      <c r="AA34" s="63">
        <f t="shared" si="20"/>
        <v>0</v>
      </c>
      <c r="AB34" s="63">
        <f t="shared" si="21"/>
        <v>0</v>
      </c>
      <c r="AC34" s="93">
        <f t="shared" si="22"/>
        <v>0</v>
      </c>
      <c r="AD34" s="93">
        <f t="shared" si="23"/>
        <v>0</v>
      </c>
    </row>
    <row r="35">
      <c r="A35" s="97"/>
      <c r="B35" s="98"/>
      <c r="C35" s="99"/>
      <c r="D35" s="100"/>
      <c r="E35" s="101"/>
      <c r="F35" s="101"/>
      <c r="G35" s="101"/>
      <c r="H35" s="101"/>
      <c r="I35" s="102">
        <f>SUM(I22:I34)</f>
        <v>3</v>
      </c>
      <c r="J35" s="101"/>
      <c r="K35" s="101"/>
      <c r="L35" s="101"/>
      <c r="M35" s="101"/>
      <c r="N35" s="102">
        <f>SUM(N22:N34)</f>
        <v>4</v>
      </c>
      <c r="O35" s="101"/>
      <c r="P35" s="101"/>
      <c r="Q35" s="101"/>
      <c r="R35" s="101"/>
      <c r="S35" s="102">
        <f>SUM(S22:S34)</f>
        <v>2</v>
      </c>
      <c r="T35" s="101"/>
      <c r="U35" s="101"/>
      <c r="V35" s="101"/>
      <c r="W35" s="101"/>
      <c r="X35" s="102">
        <f t="shared" ref="X35:AD35" si="24">SUM(X22:X34)</f>
        <v>5</v>
      </c>
      <c r="Y35" s="103">
        <f t="shared" si="24"/>
        <v>0</v>
      </c>
      <c r="Z35" s="103">
        <f t="shared" si="24"/>
        <v>0</v>
      </c>
      <c r="AA35" s="103">
        <f t="shared" si="24"/>
        <v>7</v>
      </c>
      <c r="AB35" s="103">
        <f t="shared" si="24"/>
        <v>7</v>
      </c>
      <c r="AC35" s="103">
        <f t="shared" si="24"/>
        <v>0</v>
      </c>
      <c r="AD35" s="103">
        <f t="shared" si="24"/>
        <v>0</v>
      </c>
    </row>
    <row r="36">
      <c r="A36" s="79" t="s">
        <v>111</v>
      </c>
      <c r="B36" s="2"/>
      <c r="C36" s="80"/>
      <c r="D36" s="81"/>
      <c r="E36" s="8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54"/>
      <c r="Z36" s="54"/>
      <c r="AA36" s="54"/>
      <c r="AB36" s="54"/>
      <c r="AC36" s="104"/>
      <c r="AD36" s="105"/>
    </row>
    <row r="37">
      <c r="A37" s="85" t="s">
        <v>67</v>
      </c>
      <c r="B37" s="86"/>
      <c r="C37" s="87">
        <v>81.0</v>
      </c>
      <c r="D37" s="88">
        <f t="shared" ref="D37:D49" si="25">(I37+N37+S37+X37)/C37</f>
        <v>0.04938271605</v>
      </c>
      <c r="E37" s="89"/>
      <c r="F37" s="90"/>
      <c r="G37" s="90" t="s">
        <v>19</v>
      </c>
      <c r="H37" s="90"/>
      <c r="I37" s="91">
        <f t="shared" ref="I37:I49" si="26">COUNTA(E37:H37)</f>
        <v>1</v>
      </c>
      <c r="J37" s="92"/>
      <c r="K37" s="90"/>
      <c r="L37" s="90" t="s">
        <v>19</v>
      </c>
      <c r="M37" s="90"/>
      <c r="N37" s="91">
        <f t="shared" ref="N37:N49" si="27">COUNTA(J37:M37)</f>
        <v>1</v>
      </c>
      <c r="O37" s="92"/>
      <c r="P37" s="90" t="s">
        <v>20</v>
      </c>
      <c r="Q37" s="90"/>
      <c r="R37" s="90"/>
      <c r="S37" s="91">
        <f t="shared" ref="S37:S49" si="28">COUNTA(O37:R37)</f>
        <v>1</v>
      </c>
      <c r="T37" s="92"/>
      <c r="U37" s="90"/>
      <c r="V37" s="90" t="s">
        <v>19</v>
      </c>
      <c r="W37" s="90"/>
      <c r="X37" s="91">
        <f t="shared" ref="X37:X49" si="29">COUNTA(T37:W37)</f>
        <v>1</v>
      </c>
      <c r="Y37" s="63">
        <f t="shared" ref="Y37:Y49" si="30">COUNTIF(E37:X37,$E$1)</f>
        <v>0</v>
      </c>
      <c r="Z37" s="63">
        <f t="shared" ref="Z37:Z49" si="31">COUNTIF(E37:X37,$F$1)</f>
        <v>0</v>
      </c>
      <c r="AA37" s="63">
        <f t="shared" ref="AA37:AA49" si="32">COUNTIF(E37:X37,$G$1)</f>
        <v>3</v>
      </c>
      <c r="AB37" s="63">
        <f t="shared" ref="AB37:AB49" si="33">COUNTIF(E37:X37,$H$1)</f>
        <v>1</v>
      </c>
      <c r="AC37" s="93">
        <f t="shared" ref="AC37:AC49" si="34">COUNTIF(E37:X37,$I$1)</f>
        <v>0</v>
      </c>
      <c r="AD37" s="93">
        <f t="shared" ref="AD37:AD49" si="35">COUNTIF(E37:X37,$J$1)</f>
        <v>0</v>
      </c>
    </row>
    <row r="38">
      <c r="A38" s="85" t="s">
        <v>68</v>
      </c>
      <c r="B38" s="86"/>
      <c r="C38" s="87">
        <v>17.0</v>
      </c>
      <c r="D38" s="88">
        <f t="shared" si="25"/>
        <v>0.05882352941</v>
      </c>
      <c r="E38" s="90"/>
      <c r="F38" s="90"/>
      <c r="G38" s="90"/>
      <c r="H38" s="90"/>
      <c r="I38" s="91">
        <f t="shared" si="26"/>
        <v>0</v>
      </c>
      <c r="J38" s="90"/>
      <c r="K38" s="90"/>
      <c r="L38" s="90"/>
      <c r="M38" s="90"/>
      <c r="N38" s="91">
        <f t="shared" si="27"/>
        <v>0</v>
      </c>
      <c r="O38" s="90"/>
      <c r="P38" s="90"/>
      <c r="Q38" s="90"/>
      <c r="R38" s="90"/>
      <c r="S38" s="91">
        <f t="shared" si="28"/>
        <v>0</v>
      </c>
      <c r="T38" s="90"/>
      <c r="U38" s="90" t="s">
        <v>19</v>
      </c>
      <c r="V38" s="90"/>
      <c r="W38" s="90"/>
      <c r="X38" s="91">
        <f t="shared" si="29"/>
        <v>1</v>
      </c>
      <c r="Y38" s="63">
        <f t="shared" si="30"/>
        <v>0</v>
      </c>
      <c r="Z38" s="63">
        <f t="shared" si="31"/>
        <v>0</v>
      </c>
      <c r="AA38" s="63">
        <f t="shared" si="32"/>
        <v>1</v>
      </c>
      <c r="AB38" s="63">
        <f t="shared" si="33"/>
        <v>0</v>
      </c>
      <c r="AC38" s="93">
        <f t="shared" si="34"/>
        <v>0</v>
      </c>
      <c r="AD38" s="93">
        <f t="shared" si="35"/>
        <v>0</v>
      </c>
    </row>
    <row r="39">
      <c r="A39" s="85" t="s">
        <v>69</v>
      </c>
      <c r="B39" s="86"/>
      <c r="C39" s="87">
        <v>65.0</v>
      </c>
      <c r="D39" s="88">
        <f t="shared" si="25"/>
        <v>0.04615384615</v>
      </c>
      <c r="E39" s="90"/>
      <c r="F39" s="90"/>
      <c r="G39" s="90" t="s">
        <v>20</v>
      </c>
      <c r="H39" s="90"/>
      <c r="I39" s="91">
        <f t="shared" si="26"/>
        <v>1</v>
      </c>
      <c r="J39" s="90"/>
      <c r="K39" s="90"/>
      <c r="L39" s="90" t="s">
        <v>20</v>
      </c>
      <c r="M39" s="90"/>
      <c r="N39" s="91">
        <f t="shared" si="27"/>
        <v>1</v>
      </c>
      <c r="O39" s="90"/>
      <c r="P39" s="90"/>
      <c r="Q39" s="90"/>
      <c r="R39" s="90"/>
      <c r="S39" s="91">
        <f t="shared" si="28"/>
        <v>0</v>
      </c>
      <c r="T39" s="90"/>
      <c r="U39" s="90" t="s">
        <v>20</v>
      </c>
      <c r="V39" s="90"/>
      <c r="W39" s="90"/>
      <c r="X39" s="91">
        <f t="shared" si="29"/>
        <v>1</v>
      </c>
      <c r="Y39" s="63">
        <f t="shared" si="30"/>
        <v>0</v>
      </c>
      <c r="Z39" s="63">
        <f t="shared" si="31"/>
        <v>0</v>
      </c>
      <c r="AA39" s="63">
        <f t="shared" si="32"/>
        <v>0</v>
      </c>
      <c r="AB39" s="63">
        <f t="shared" si="33"/>
        <v>3</v>
      </c>
      <c r="AC39" s="93">
        <f t="shared" si="34"/>
        <v>0</v>
      </c>
      <c r="AD39" s="93">
        <f t="shared" si="35"/>
        <v>0</v>
      </c>
    </row>
    <row r="40">
      <c r="A40" s="85" t="s">
        <v>70</v>
      </c>
      <c r="B40" s="86"/>
      <c r="C40" s="87"/>
      <c r="D40" s="88" t="str">
        <f t="shared" si="25"/>
        <v>#DIV/0!</v>
      </c>
      <c r="E40" s="90"/>
      <c r="F40" s="90"/>
      <c r="G40" s="90"/>
      <c r="H40" s="90"/>
      <c r="I40" s="91">
        <f t="shared" si="26"/>
        <v>0</v>
      </c>
      <c r="J40" s="90"/>
      <c r="K40" s="90"/>
      <c r="L40" s="90"/>
      <c r="M40" s="90"/>
      <c r="N40" s="91">
        <f t="shared" si="27"/>
        <v>0</v>
      </c>
      <c r="O40" s="90"/>
      <c r="P40" s="90"/>
      <c r="Q40" s="90"/>
      <c r="R40" s="90"/>
      <c r="S40" s="91">
        <f t="shared" si="28"/>
        <v>0</v>
      </c>
      <c r="T40" s="90"/>
      <c r="U40" s="90"/>
      <c r="V40" s="90"/>
      <c r="W40" s="90"/>
      <c r="X40" s="91">
        <f t="shared" si="29"/>
        <v>0</v>
      </c>
      <c r="Y40" s="63">
        <f t="shared" si="30"/>
        <v>0</v>
      </c>
      <c r="Z40" s="63">
        <f t="shared" si="31"/>
        <v>0</v>
      </c>
      <c r="AA40" s="63">
        <f t="shared" si="32"/>
        <v>0</v>
      </c>
      <c r="AB40" s="63">
        <f t="shared" si="33"/>
        <v>0</v>
      </c>
      <c r="AC40" s="93">
        <f t="shared" si="34"/>
        <v>0</v>
      </c>
      <c r="AD40" s="93">
        <f t="shared" si="35"/>
        <v>0</v>
      </c>
    </row>
    <row r="41">
      <c r="A41" s="85" t="s">
        <v>71</v>
      </c>
      <c r="B41" s="86"/>
      <c r="C41" s="87">
        <v>65.0</v>
      </c>
      <c r="D41" s="88">
        <f t="shared" si="25"/>
        <v>0.06153846154</v>
      </c>
      <c r="E41" s="90"/>
      <c r="F41" s="90"/>
      <c r="G41" s="90" t="s">
        <v>19</v>
      </c>
      <c r="H41" s="90"/>
      <c r="I41" s="91">
        <f t="shared" si="26"/>
        <v>1</v>
      </c>
      <c r="J41" s="90"/>
      <c r="K41" s="90"/>
      <c r="L41" s="90" t="s">
        <v>19</v>
      </c>
      <c r="M41" s="90"/>
      <c r="N41" s="91">
        <f t="shared" si="27"/>
        <v>1</v>
      </c>
      <c r="O41" s="90"/>
      <c r="P41" s="90"/>
      <c r="Q41" s="90"/>
      <c r="R41" s="90" t="s">
        <v>20</v>
      </c>
      <c r="S41" s="91">
        <f t="shared" si="28"/>
        <v>1</v>
      </c>
      <c r="T41" s="90"/>
      <c r="U41" s="90"/>
      <c r="V41" s="90" t="s">
        <v>19</v>
      </c>
      <c r="W41" s="90"/>
      <c r="X41" s="91">
        <f t="shared" si="29"/>
        <v>1</v>
      </c>
      <c r="Y41" s="63">
        <f t="shared" si="30"/>
        <v>0</v>
      </c>
      <c r="Z41" s="63">
        <f t="shared" si="31"/>
        <v>0</v>
      </c>
      <c r="AA41" s="63">
        <f t="shared" si="32"/>
        <v>3</v>
      </c>
      <c r="AB41" s="63">
        <f t="shared" si="33"/>
        <v>1</v>
      </c>
      <c r="AC41" s="93">
        <f t="shared" si="34"/>
        <v>0</v>
      </c>
      <c r="AD41" s="93">
        <f t="shared" si="35"/>
        <v>0</v>
      </c>
    </row>
    <row r="42">
      <c r="A42" s="85" t="s">
        <v>72</v>
      </c>
      <c r="B42" s="86"/>
      <c r="C42" s="87">
        <v>32.0</v>
      </c>
      <c r="D42" s="88">
        <f t="shared" si="25"/>
        <v>0</v>
      </c>
      <c r="E42" s="90"/>
      <c r="F42" s="90"/>
      <c r="G42" s="90"/>
      <c r="H42" s="90"/>
      <c r="I42" s="91">
        <f t="shared" si="26"/>
        <v>0</v>
      </c>
      <c r="J42" s="90"/>
      <c r="K42" s="90"/>
      <c r="L42" s="90"/>
      <c r="M42" s="90"/>
      <c r="N42" s="91">
        <f t="shared" si="27"/>
        <v>0</v>
      </c>
      <c r="O42" s="90"/>
      <c r="P42" s="90"/>
      <c r="Q42" s="90"/>
      <c r="R42" s="90"/>
      <c r="S42" s="91">
        <f t="shared" si="28"/>
        <v>0</v>
      </c>
      <c r="T42" s="90"/>
      <c r="U42" s="90"/>
      <c r="V42" s="90"/>
      <c r="W42" s="90"/>
      <c r="X42" s="91">
        <f t="shared" si="29"/>
        <v>0</v>
      </c>
      <c r="Y42" s="63">
        <f t="shared" si="30"/>
        <v>0</v>
      </c>
      <c r="Z42" s="63">
        <f t="shared" si="31"/>
        <v>0</v>
      </c>
      <c r="AA42" s="63">
        <f t="shared" si="32"/>
        <v>0</v>
      </c>
      <c r="AB42" s="63">
        <f t="shared" si="33"/>
        <v>0</v>
      </c>
      <c r="AC42" s="93">
        <f t="shared" si="34"/>
        <v>0</v>
      </c>
      <c r="AD42" s="93">
        <f t="shared" si="35"/>
        <v>0</v>
      </c>
    </row>
    <row r="43">
      <c r="A43" s="85" t="s">
        <v>73</v>
      </c>
      <c r="B43" s="86"/>
      <c r="C43" s="87">
        <v>17.0</v>
      </c>
      <c r="D43" s="88">
        <f t="shared" si="25"/>
        <v>0</v>
      </c>
      <c r="E43" s="90"/>
      <c r="F43" s="90"/>
      <c r="G43" s="90"/>
      <c r="H43" s="90"/>
      <c r="I43" s="91">
        <f t="shared" si="26"/>
        <v>0</v>
      </c>
      <c r="J43" s="90"/>
      <c r="K43" s="90"/>
      <c r="L43" s="90"/>
      <c r="M43" s="90"/>
      <c r="N43" s="91">
        <f t="shared" si="27"/>
        <v>0</v>
      </c>
      <c r="O43" s="90"/>
      <c r="P43" s="90"/>
      <c r="Q43" s="90"/>
      <c r="R43" s="90"/>
      <c r="S43" s="91">
        <f t="shared" si="28"/>
        <v>0</v>
      </c>
      <c r="T43" s="90"/>
      <c r="U43" s="90"/>
      <c r="V43" s="90"/>
      <c r="W43" s="90"/>
      <c r="X43" s="91">
        <f t="shared" si="29"/>
        <v>0</v>
      </c>
      <c r="Y43" s="63">
        <f t="shared" si="30"/>
        <v>0</v>
      </c>
      <c r="Z43" s="63">
        <f t="shared" si="31"/>
        <v>0</v>
      </c>
      <c r="AA43" s="63">
        <f t="shared" si="32"/>
        <v>0</v>
      </c>
      <c r="AB43" s="63">
        <f t="shared" si="33"/>
        <v>0</v>
      </c>
      <c r="AC43" s="93">
        <f t="shared" si="34"/>
        <v>0</v>
      </c>
      <c r="AD43" s="93">
        <f t="shared" si="35"/>
        <v>0</v>
      </c>
    </row>
    <row r="44">
      <c r="A44" s="85" t="s">
        <v>74</v>
      </c>
      <c r="B44" s="86"/>
      <c r="C44" s="87">
        <v>16.0</v>
      </c>
      <c r="D44" s="88">
        <f t="shared" si="25"/>
        <v>0</v>
      </c>
      <c r="E44" s="90"/>
      <c r="F44" s="90"/>
      <c r="G44" s="90"/>
      <c r="H44" s="90"/>
      <c r="I44" s="91">
        <f t="shared" si="26"/>
        <v>0</v>
      </c>
      <c r="J44" s="90"/>
      <c r="K44" s="90"/>
      <c r="L44" s="90"/>
      <c r="M44" s="90"/>
      <c r="N44" s="91">
        <f t="shared" si="27"/>
        <v>0</v>
      </c>
      <c r="O44" s="90"/>
      <c r="P44" s="90"/>
      <c r="Q44" s="90"/>
      <c r="R44" s="90"/>
      <c r="S44" s="91">
        <f t="shared" si="28"/>
        <v>0</v>
      </c>
      <c r="T44" s="90"/>
      <c r="U44" s="90"/>
      <c r="V44" s="90"/>
      <c r="W44" s="90"/>
      <c r="X44" s="91">
        <f t="shared" si="29"/>
        <v>0</v>
      </c>
      <c r="Y44" s="63">
        <f t="shared" si="30"/>
        <v>0</v>
      </c>
      <c r="Z44" s="63">
        <f t="shared" si="31"/>
        <v>0</v>
      </c>
      <c r="AA44" s="63">
        <f t="shared" si="32"/>
        <v>0</v>
      </c>
      <c r="AB44" s="63">
        <f t="shared" si="33"/>
        <v>0</v>
      </c>
      <c r="AC44" s="93">
        <f t="shared" si="34"/>
        <v>0</v>
      </c>
      <c r="AD44" s="93">
        <f t="shared" si="35"/>
        <v>0</v>
      </c>
    </row>
    <row r="45">
      <c r="A45" s="85" t="s">
        <v>75</v>
      </c>
      <c r="B45" s="86"/>
      <c r="C45" s="87">
        <v>17.0</v>
      </c>
      <c r="D45" s="88">
        <f t="shared" si="25"/>
        <v>0</v>
      </c>
      <c r="E45" s="90"/>
      <c r="F45" s="90"/>
      <c r="G45" s="90"/>
      <c r="H45" s="90"/>
      <c r="I45" s="91">
        <f t="shared" si="26"/>
        <v>0</v>
      </c>
      <c r="J45" s="90"/>
      <c r="K45" s="90"/>
      <c r="L45" s="90"/>
      <c r="M45" s="90"/>
      <c r="N45" s="91">
        <f t="shared" si="27"/>
        <v>0</v>
      </c>
      <c r="O45" s="90"/>
      <c r="P45" s="90"/>
      <c r="Q45" s="90"/>
      <c r="R45" s="90"/>
      <c r="S45" s="91">
        <f t="shared" si="28"/>
        <v>0</v>
      </c>
      <c r="T45" s="90"/>
      <c r="U45" s="90"/>
      <c r="V45" s="90"/>
      <c r="W45" s="90"/>
      <c r="X45" s="91">
        <f t="shared" si="29"/>
        <v>0</v>
      </c>
      <c r="Y45" s="63">
        <f t="shared" si="30"/>
        <v>0</v>
      </c>
      <c r="Z45" s="63">
        <f t="shared" si="31"/>
        <v>0</v>
      </c>
      <c r="AA45" s="63">
        <f t="shared" si="32"/>
        <v>0</v>
      </c>
      <c r="AB45" s="63">
        <f t="shared" si="33"/>
        <v>0</v>
      </c>
      <c r="AC45" s="93">
        <f t="shared" si="34"/>
        <v>0</v>
      </c>
      <c r="AD45" s="93">
        <f t="shared" si="35"/>
        <v>0</v>
      </c>
    </row>
    <row r="46">
      <c r="A46" s="85" t="s">
        <v>76</v>
      </c>
      <c r="B46" s="86"/>
      <c r="C46" s="87">
        <v>48.0</v>
      </c>
      <c r="D46" s="88">
        <f t="shared" si="25"/>
        <v>0</v>
      </c>
      <c r="E46" s="90"/>
      <c r="F46" s="90"/>
      <c r="G46" s="90"/>
      <c r="H46" s="90"/>
      <c r="I46" s="91">
        <f t="shared" si="26"/>
        <v>0</v>
      </c>
      <c r="J46" s="90"/>
      <c r="K46" s="90"/>
      <c r="L46" s="90"/>
      <c r="M46" s="90"/>
      <c r="N46" s="91">
        <f t="shared" si="27"/>
        <v>0</v>
      </c>
      <c r="O46" s="90"/>
      <c r="P46" s="90"/>
      <c r="Q46" s="90"/>
      <c r="R46" s="90"/>
      <c r="S46" s="91">
        <f t="shared" si="28"/>
        <v>0</v>
      </c>
      <c r="T46" s="90"/>
      <c r="U46" s="90"/>
      <c r="V46" s="90"/>
      <c r="W46" s="90"/>
      <c r="X46" s="91">
        <f t="shared" si="29"/>
        <v>0</v>
      </c>
      <c r="Y46" s="63">
        <f t="shared" si="30"/>
        <v>0</v>
      </c>
      <c r="Z46" s="63">
        <f t="shared" si="31"/>
        <v>0</v>
      </c>
      <c r="AA46" s="63">
        <f t="shared" si="32"/>
        <v>0</v>
      </c>
      <c r="AB46" s="63">
        <f t="shared" si="33"/>
        <v>0</v>
      </c>
      <c r="AC46" s="93">
        <f t="shared" si="34"/>
        <v>0</v>
      </c>
      <c r="AD46" s="93">
        <f t="shared" si="35"/>
        <v>0</v>
      </c>
    </row>
    <row r="47">
      <c r="A47" s="85" t="s">
        <v>112</v>
      </c>
      <c r="B47" s="86"/>
      <c r="C47" s="87">
        <v>33.0</v>
      </c>
      <c r="D47" s="88">
        <f t="shared" si="25"/>
        <v>0.06060606061</v>
      </c>
      <c r="E47" s="90"/>
      <c r="F47" s="90"/>
      <c r="G47" s="90"/>
      <c r="H47" s="90"/>
      <c r="I47" s="91">
        <f t="shared" si="26"/>
        <v>0</v>
      </c>
      <c r="J47" s="90"/>
      <c r="K47" s="90"/>
      <c r="L47" s="90" t="s">
        <v>20</v>
      </c>
      <c r="M47" s="90"/>
      <c r="N47" s="91">
        <f t="shared" si="27"/>
        <v>1</v>
      </c>
      <c r="O47" s="90"/>
      <c r="P47" s="90"/>
      <c r="Q47" s="90"/>
      <c r="R47" s="90"/>
      <c r="S47" s="91">
        <f t="shared" si="28"/>
        <v>0</v>
      </c>
      <c r="T47" s="90"/>
      <c r="U47" s="90"/>
      <c r="V47" s="90" t="s">
        <v>20</v>
      </c>
      <c r="W47" s="90"/>
      <c r="X47" s="91">
        <f t="shared" si="29"/>
        <v>1</v>
      </c>
      <c r="Y47" s="63">
        <f t="shared" si="30"/>
        <v>0</v>
      </c>
      <c r="Z47" s="63">
        <f t="shared" si="31"/>
        <v>0</v>
      </c>
      <c r="AA47" s="63">
        <f t="shared" si="32"/>
        <v>0</v>
      </c>
      <c r="AB47" s="63">
        <f t="shared" si="33"/>
        <v>2</v>
      </c>
      <c r="AC47" s="93">
        <f t="shared" si="34"/>
        <v>0</v>
      </c>
      <c r="AD47" s="93">
        <f t="shared" si="35"/>
        <v>0</v>
      </c>
    </row>
    <row r="48">
      <c r="A48" s="85" t="s">
        <v>95</v>
      </c>
      <c r="B48" s="86"/>
      <c r="C48" s="87">
        <v>15.0</v>
      </c>
      <c r="D48" s="88">
        <f t="shared" si="25"/>
        <v>0</v>
      </c>
      <c r="E48" s="90"/>
      <c r="F48" s="90"/>
      <c r="G48" s="90"/>
      <c r="H48" s="90"/>
      <c r="I48" s="91">
        <f t="shared" si="26"/>
        <v>0</v>
      </c>
      <c r="J48" s="90"/>
      <c r="K48" s="90"/>
      <c r="L48" s="90"/>
      <c r="M48" s="90"/>
      <c r="N48" s="91">
        <f t="shared" si="27"/>
        <v>0</v>
      </c>
      <c r="O48" s="90"/>
      <c r="P48" s="90"/>
      <c r="Q48" s="90"/>
      <c r="R48" s="90"/>
      <c r="S48" s="91">
        <f t="shared" si="28"/>
        <v>0</v>
      </c>
      <c r="T48" s="90"/>
      <c r="U48" s="90"/>
      <c r="V48" s="90"/>
      <c r="W48" s="90"/>
      <c r="X48" s="91">
        <f t="shared" si="29"/>
        <v>0</v>
      </c>
      <c r="Y48" s="63">
        <f t="shared" si="30"/>
        <v>0</v>
      </c>
      <c r="Z48" s="63">
        <f t="shared" si="31"/>
        <v>0</v>
      </c>
      <c r="AA48" s="63">
        <f t="shared" si="32"/>
        <v>0</v>
      </c>
      <c r="AB48" s="63">
        <f t="shared" si="33"/>
        <v>0</v>
      </c>
      <c r="AC48" s="93">
        <f t="shared" si="34"/>
        <v>0</v>
      </c>
      <c r="AD48" s="93">
        <f t="shared" si="35"/>
        <v>0</v>
      </c>
    </row>
    <row r="49">
      <c r="A49" s="94"/>
      <c r="B49" s="86"/>
      <c r="C49" s="87"/>
      <c r="D49" s="88" t="str">
        <f t="shared" si="25"/>
        <v>#DIV/0!</v>
      </c>
      <c r="E49" s="90"/>
      <c r="F49" s="90"/>
      <c r="G49" s="90"/>
      <c r="H49" s="90"/>
      <c r="I49" s="91">
        <f t="shared" si="26"/>
        <v>0</v>
      </c>
      <c r="J49" s="90"/>
      <c r="K49" s="90"/>
      <c r="L49" s="90"/>
      <c r="M49" s="90"/>
      <c r="N49" s="91">
        <f t="shared" si="27"/>
        <v>0</v>
      </c>
      <c r="O49" s="90"/>
      <c r="P49" s="90"/>
      <c r="Q49" s="90"/>
      <c r="R49" s="90"/>
      <c r="S49" s="91">
        <f t="shared" si="28"/>
        <v>0</v>
      </c>
      <c r="T49" s="90"/>
      <c r="U49" s="90"/>
      <c r="V49" s="90"/>
      <c r="W49" s="90"/>
      <c r="X49" s="91">
        <f t="shared" si="29"/>
        <v>0</v>
      </c>
      <c r="Y49" s="63">
        <f t="shared" si="30"/>
        <v>0</v>
      </c>
      <c r="Z49" s="63">
        <f t="shared" si="31"/>
        <v>0</v>
      </c>
      <c r="AA49" s="63">
        <f t="shared" si="32"/>
        <v>0</v>
      </c>
      <c r="AB49" s="63">
        <f t="shared" si="33"/>
        <v>0</v>
      </c>
      <c r="AC49" s="93">
        <f t="shared" si="34"/>
        <v>0</v>
      </c>
      <c r="AD49" s="93">
        <f t="shared" si="35"/>
        <v>0</v>
      </c>
    </row>
    <row r="50">
      <c r="A50" s="97"/>
      <c r="B50" s="98"/>
      <c r="C50" s="99"/>
      <c r="D50" s="100"/>
      <c r="E50" s="101"/>
      <c r="F50" s="101"/>
      <c r="G50" s="101"/>
      <c r="H50" s="101"/>
      <c r="I50" s="102">
        <f>SUM(I37:I49)</f>
        <v>3</v>
      </c>
      <c r="J50" s="101"/>
      <c r="K50" s="101"/>
      <c r="L50" s="101"/>
      <c r="M50" s="101"/>
      <c r="N50" s="102">
        <f>SUM(N37:N49)</f>
        <v>4</v>
      </c>
      <c r="O50" s="101"/>
      <c r="P50" s="101"/>
      <c r="Q50" s="101"/>
      <c r="R50" s="101"/>
      <c r="S50" s="102">
        <f>SUM(S37:S49)</f>
        <v>2</v>
      </c>
      <c r="T50" s="101"/>
      <c r="U50" s="101"/>
      <c r="V50" s="101"/>
      <c r="W50" s="101"/>
      <c r="X50" s="102">
        <f t="shared" ref="X50:AD50" si="36">SUM(X37:X49)</f>
        <v>5</v>
      </c>
      <c r="Y50" s="103">
        <f t="shared" si="36"/>
        <v>0</v>
      </c>
      <c r="Z50" s="103">
        <f t="shared" si="36"/>
        <v>0</v>
      </c>
      <c r="AA50" s="103">
        <f t="shared" si="36"/>
        <v>7</v>
      </c>
      <c r="AB50" s="103">
        <f t="shared" si="36"/>
        <v>7</v>
      </c>
      <c r="AC50" s="103">
        <f t="shared" si="36"/>
        <v>0</v>
      </c>
      <c r="AD50" s="103">
        <f t="shared" si="36"/>
        <v>0</v>
      </c>
    </row>
    <row r="51">
      <c r="A51" s="79" t="s">
        <v>113</v>
      </c>
      <c r="B51" s="2"/>
      <c r="C51" s="80"/>
      <c r="D51" s="81"/>
      <c r="E51" s="8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54"/>
      <c r="Z51" s="54"/>
      <c r="AA51" s="54"/>
      <c r="AB51" s="54"/>
      <c r="AC51" s="104"/>
      <c r="AD51" s="105"/>
    </row>
    <row r="52">
      <c r="A52" s="85" t="s">
        <v>67</v>
      </c>
      <c r="B52" s="86"/>
      <c r="C52" s="87">
        <v>81.0</v>
      </c>
      <c r="D52" s="88">
        <f t="shared" ref="D52:D65" si="37">(I52+N52+S52+X52)/C52</f>
        <v>0.04938271605</v>
      </c>
      <c r="E52" s="89"/>
      <c r="F52" s="90"/>
      <c r="G52" s="90" t="s">
        <v>19</v>
      </c>
      <c r="H52" s="90"/>
      <c r="I52" s="91">
        <f t="shared" ref="I52:I64" si="38">COUNTA(E52:H52)</f>
        <v>1</v>
      </c>
      <c r="J52" s="92"/>
      <c r="K52" s="90"/>
      <c r="L52" s="90" t="s">
        <v>19</v>
      </c>
      <c r="M52" s="90"/>
      <c r="N52" s="91">
        <f t="shared" ref="N52:N64" si="39">COUNTA(J52:M52)</f>
        <v>1</v>
      </c>
      <c r="O52" s="92"/>
      <c r="P52" s="90" t="s">
        <v>20</v>
      </c>
      <c r="Q52" s="90"/>
      <c r="R52" s="90"/>
      <c r="S52" s="91">
        <f t="shared" ref="S52:S64" si="40">COUNTA(O52:R52)</f>
        <v>1</v>
      </c>
      <c r="T52" s="92"/>
      <c r="U52" s="90"/>
      <c r="V52" s="90" t="s">
        <v>19</v>
      </c>
      <c r="W52" s="90"/>
      <c r="X52" s="91">
        <f t="shared" ref="X52:X64" si="41">COUNTA(T52:W52)</f>
        <v>1</v>
      </c>
      <c r="Y52" s="63">
        <f t="shared" ref="Y52:Y64" si="42">COUNTIF(E52:X52,$E$1)</f>
        <v>0</v>
      </c>
      <c r="Z52" s="63">
        <f t="shared" ref="Z52:Z64" si="43">COUNTIF(E52:X52,$F$1)</f>
        <v>0</v>
      </c>
      <c r="AA52" s="63">
        <f t="shared" ref="AA52:AA64" si="44">COUNTIF(E52:X52,$G$1)</f>
        <v>3</v>
      </c>
      <c r="AB52" s="63">
        <f t="shared" ref="AB52:AB64" si="45">COUNTIF(E52:X52,$H$1)</f>
        <v>1</v>
      </c>
      <c r="AC52" s="93">
        <f t="shared" ref="AC52:AC64" si="46">COUNTIF(E52:X52,$I$1)</f>
        <v>0</v>
      </c>
      <c r="AD52" s="93">
        <f t="shared" ref="AD52:AD64" si="47">COUNTIF(E52:X52,$J$1)</f>
        <v>0</v>
      </c>
    </row>
    <row r="53">
      <c r="A53" s="85" t="s">
        <v>68</v>
      </c>
      <c r="B53" s="86"/>
      <c r="C53" s="87">
        <v>17.0</v>
      </c>
      <c r="D53" s="88">
        <f t="shared" si="37"/>
        <v>0.05882352941</v>
      </c>
      <c r="E53" s="90"/>
      <c r="F53" s="90"/>
      <c r="G53" s="90"/>
      <c r="H53" s="90"/>
      <c r="I53" s="91">
        <f t="shared" si="38"/>
        <v>0</v>
      </c>
      <c r="J53" s="90"/>
      <c r="K53" s="90"/>
      <c r="L53" s="90"/>
      <c r="M53" s="90"/>
      <c r="N53" s="91">
        <f t="shared" si="39"/>
        <v>0</v>
      </c>
      <c r="O53" s="90"/>
      <c r="P53" s="90"/>
      <c r="Q53" s="90"/>
      <c r="R53" s="90"/>
      <c r="S53" s="91">
        <f t="shared" si="40"/>
        <v>0</v>
      </c>
      <c r="T53" s="90"/>
      <c r="U53" s="90" t="s">
        <v>19</v>
      </c>
      <c r="V53" s="90"/>
      <c r="W53" s="90"/>
      <c r="X53" s="91">
        <f t="shared" si="41"/>
        <v>1</v>
      </c>
      <c r="Y53" s="63">
        <f t="shared" si="42"/>
        <v>0</v>
      </c>
      <c r="Z53" s="63">
        <f t="shared" si="43"/>
        <v>0</v>
      </c>
      <c r="AA53" s="63">
        <f t="shared" si="44"/>
        <v>1</v>
      </c>
      <c r="AB53" s="63">
        <f t="shared" si="45"/>
        <v>0</v>
      </c>
      <c r="AC53" s="93">
        <f t="shared" si="46"/>
        <v>0</v>
      </c>
      <c r="AD53" s="93">
        <f t="shared" si="47"/>
        <v>0</v>
      </c>
    </row>
    <row r="54">
      <c r="A54" s="85" t="s">
        <v>69</v>
      </c>
      <c r="B54" s="86"/>
      <c r="C54" s="87">
        <v>65.0</v>
      </c>
      <c r="D54" s="88">
        <f t="shared" si="37"/>
        <v>0.04615384615</v>
      </c>
      <c r="E54" s="90"/>
      <c r="F54" s="90"/>
      <c r="G54" s="90" t="s">
        <v>20</v>
      </c>
      <c r="H54" s="90"/>
      <c r="I54" s="91">
        <f t="shared" si="38"/>
        <v>1</v>
      </c>
      <c r="J54" s="90"/>
      <c r="K54" s="90"/>
      <c r="L54" s="90" t="s">
        <v>20</v>
      </c>
      <c r="M54" s="90"/>
      <c r="N54" s="91">
        <f t="shared" si="39"/>
        <v>1</v>
      </c>
      <c r="O54" s="90"/>
      <c r="P54" s="90"/>
      <c r="Q54" s="90"/>
      <c r="R54" s="90"/>
      <c r="S54" s="91">
        <f t="shared" si="40"/>
        <v>0</v>
      </c>
      <c r="T54" s="90"/>
      <c r="U54" s="90" t="s">
        <v>20</v>
      </c>
      <c r="V54" s="90"/>
      <c r="W54" s="90"/>
      <c r="X54" s="91">
        <f t="shared" si="41"/>
        <v>1</v>
      </c>
      <c r="Y54" s="63">
        <f t="shared" si="42"/>
        <v>0</v>
      </c>
      <c r="Z54" s="63">
        <f t="shared" si="43"/>
        <v>0</v>
      </c>
      <c r="AA54" s="63">
        <f t="shared" si="44"/>
        <v>0</v>
      </c>
      <c r="AB54" s="63">
        <f t="shared" si="45"/>
        <v>3</v>
      </c>
      <c r="AC54" s="93">
        <f t="shared" si="46"/>
        <v>0</v>
      </c>
      <c r="AD54" s="93">
        <f t="shared" si="47"/>
        <v>0</v>
      </c>
    </row>
    <row r="55">
      <c r="A55" s="85" t="s">
        <v>70</v>
      </c>
      <c r="B55" s="86"/>
      <c r="C55" s="87"/>
      <c r="D55" s="88" t="str">
        <f t="shared" si="37"/>
        <v>#DIV/0!</v>
      </c>
      <c r="E55" s="90"/>
      <c r="F55" s="90"/>
      <c r="G55" s="90"/>
      <c r="H55" s="90"/>
      <c r="I55" s="91">
        <f t="shared" si="38"/>
        <v>0</v>
      </c>
      <c r="J55" s="90"/>
      <c r="K55" s="90"/>
      <c r="L55" s="90"/>
      <c r="M55" s="90"/>
      <c r="N55" s="91">
        <f t="shared" si="39"/>
        <v>0</v>
      </c>
      <c r="O55" s="90"/>
      <c r="P55" s="90"/>
      <c r="Q55" s="90"/>
      <c r="R55" s="90"/>
      <c r="S55" s="91">
        <f t="shared" si="40"/>
        <v>0</v>
      </c>
      <c r="T55" s="90"/>
      <c r="U55" s="90"/>
      <c r="V55" s="90"/>
      <c r="W55" s="90"/>
      <c r="X55" s="91">
        <f t="shared" si="41"/>
        <v>0</v>
      </c>
      <c r="Y55" s="63">
        <f t="shared" si="42"/>
        <v>0</v>
      </c>
      <c r="Z55" s="63">
        <f t="shared" si="43"/>
        <v>0</v>
      </c>
      <c r="AA55" s="63">
        <f t="shared" si="44"/>
        <v>0</v>
      </c>
      <c r="AB55" s="63">
        <f t="shared" si="45"/>
        <v>0</v>
      </c>
      <c r="AC55" s="93">
        <f t="shared" si="46"/>
        <v>0</v>
      </c>
      <c r="AD55" s="93">
        <f t="shared" si="47"/>
        <v>0</v>
      </c>
    </row>
    <row r="56">
      <c r="A56" s="85" t="s">
        <v>71</v>
      </c>
      <c r="B56" s="86"/>
      <c r="C56" s="87">
        <v>63.0</v>
      </c>
      <c r="D56" s="88">
        <f t="shared" si="37"/>
        <v>0.06349206349</v>
      </c>
      <c r="E56" s="90"/>
      <c r="F56" s="90"/>
      <c r="G56" s="90" t="s">
        <v>19</v>
      </c>
      <c r="H56" s="90"/>
      <c r="I56" s="91">
        <f t="shared" si="38"/>
        <v>1</v>
      </c>
      <c r="J56" s="90"/>
      <c r="K56" s="90"/>
      <c r="L56" s="90" t="s">
        <v>19</v>
      </c>
      <c r="M56" s="90"/>
      <c r="N56" s="91">
        <f t="shared" si="39"/>
        <v>1</v>
      </c>
      <c r="O56" s="90"/>
      <c r="P56" s="90"/>
      <c r="Q56" s="90"/>
      <c r="R56" s="90" t="s">
        <v>20</v>
      </c>
      <c r="S56" s="91">
        <f t="shared" si="40"/>
        <v>1</v>
      </c>
      <c r="T56" s="90"/>
      <c r="U56" s="90"/>
      <c r="V56" s="90" t="s">
        <v>19</v>
      </c>
      <c r="W56" s="90"/>
      <c r="X56" s="91">
        <f t="shared" si="41"/>
        <v>1</v>
      </c>
      <c r="Y56" s="63">
        <f t="shared" si="42"/>
        <v>0</v>
      </c>
      <c r="Z56" s="63">
        <f t="shared" si="43"/>
        <v>0</v>
      </c>
      <c r="AA56" s="63">
        <f t="shared" si="44"/>
        <v>3</v>
      </c>
      <c r="AB56" s="63">
        <f t="shared" si="45"/>
        <v>1</v>
      </c>
      <c r="AC56" s="93">
        <f t="shared" si="46"/>
        <v>0</v>
      </c>
      <c r="AD56" s="93">
        <f t="shared" si="47"/>
        <v>0</v>
      </c>
    </row>
    <row r="57">
      <c r="A57" s="85" t="s">
        <v>72</v>
      </c>
      <c r="B57" s="86"/>
      <c r="C57" s="87">
        <v>32.0</v>
      </c>
      <c r="D57" s="88">
        <f t="shared" si="37"/>
        <v>0</v>
      </c>
      <c r="E57" s="90"/>
      <c r="F57" s="90"/>
      <c r="G57" s="90"/>
      <c r="H57" s="90"/>
      <c r="I57" s="91">
        <f t="shared" si="38"/>
        <v>0</v>
      </c>
      <c r="J57" s="90"/>
      <c r="K57" s="90"/>
      <c r="L57" s="90"/>
      <c r="M57" s="90"/>
      <c r="N57" s="91">
        <f t="shared" si="39"/>
        <v>0</v>
      </c>
      <c r="O57" s="90"/>
      <c r="P57" s="90"/>
      <c r="Q57" s="90"/>
      <c r="R57" s="90"/>
      <c r="S57" s="91">
        <f t="shared" si="40"/>
        <v>0</v>
      </c>
      <c r="T57" s="90"/>
      <c r="U57" s="90"/>
      <c r="V57" s="90"/>
      <c r="W57" s="90"/>
      <c r="X57" s="91">
        <f t="shared" si="41"/>
        <v>0</v>
      </c>
      <c r="Y57" s="63">
        <f t="shared" si="42"/>
        <v>0</v>
      </c>
      <c r="Z57" s="63">
        <f t="shared" si="43"/>
        <v>0</v>
      </c>
      <c r="AA57" s="63">
        <f t="shared" si="44"/>
        <v>0</v>
      </c>
      <c r="AB57" s="63">
        <f t="shared" si="45"/>
        <v>0</v>
      </c>
      <c r="AC57" s="93">
        <f t="shared" si="46"/>
        <v>0</v>
      </c>
      <c r="AD57" s="93">
        <f t="shared" si="47"/>
        <v>0</v>
      </c>
    </row>
    <row r="58">
      <c r="A58" s="85" t="s">
        <v>73</v>
      </c>
      <c r="B58" s="86"/>
      <c r="C58" s="87">
        <v>16.0</v>
      </c>
      <c r="D58" s="88">
        <f t="shared" si="37"/>
        <v>0</v>
      </c>
      <c r="E58" s="90"/>
      <c r="F58" s="90"/>
      <c r="G58" s="90"/>
      <c r="H58" s="90"/>
      <c r="I58" s="91">
        <f t="shared" si="38"/>
        <v>0</v>
      </c>
      <c r="J58" s="90"/>
      <c r="K58" s="90"/>
      <c r="L58" s="90"/>
      <c r="M58" s="90"/>
      <c r="N58" s="91">
        <f t="shared" si="39"/>
        <v>0</v>
      </c>
      <c r="O58" s="90"/>
      <c r="P58" s="90"/>
      <c r="Q58" s="90"/>
      <c r="R58" s="90"/>
      <c r="S58" s="91">
        <f t="shared" si="40"/>
        <v>0</v>
      </c>
      <c r="T58" s="90"/>
      <c r="U58" s="90"/>
      <c r="V58" s="90"/>
      <c r="W58" s="90"/>
      <c r="X58" s="91">
        <f t="shared" si="41"/>
        <v>0</v>
      </c>
      <c r="Y58" s="63">
        <f t="shared" si="42"/>
        <v>0</v>
      </c>
      <c r="Z58" s="63">
        <f t="shared" si="43"/>
        <v>0</v>
      </c>
      <c r="AA58" s="63">
        <f t="shared" si="44"/>
        <v>0</v>
      </c>
      <c r="AB58" s="63">
        <f t="shared" si="45"/>
        <v>0</v>
      </c>
      <c r="AC58" s="93">
        <f t="shared" si="46"/>
        <v>0</v>
      </c>
      <c r="AD58" s="93">
        <f t="shared" si="47"/>
        <v>0</v>
      </c>
    </row>
    <row r="59">
      <c r="A59" s="85" t="s">
        <v>74</v>
      </c>
      <c r="B59" s="86"/>
      <c r="C59" s="87">
        <v>16.0</v>
      </c>
      <c r="D59" s="88">
        <f t="shared" si="37"/>
        <v>0</v>
      </c>
      <c r="E59" s="90"/>
      <c r="F59" s="90"/>
      <c r="G59" s="90"/>
      <c r="H59" s="90"/>
      <c r="I59" s="91">
        <f t="shared" si="38"/>
        <v>0</v>
      </c>
      <c r="J59" s="90"/>
      <c r="K59" s="90"/>
      <c r="L59" s="90"/>
      <c r="M59" s="90"/>
      <c r="N59" s="91">
        <f t="shared" si="39"/>
        <v>0</v>
      </c>
      <c r="O59" s="90"/>
      <c r="P59" s="90"/>
      <c r="Q59" s="90"/>
      <c r="R59" s="90"/>
      <c r="S59" s="91">
        <f t="shared" si="40"/>
        <v>0</v>
      </c>
      <c r="T59" s="90"/>
      <c r="U59" s="90"/>
      <c r="V59" s="90"/>
      <c r="W59" s="90"/>
      <c r="X59" s="91">
        <f t="shared" si="41"/>
        <v>0</v>
      </c>
      <c r="Y59" s="63">
        <f t="shared" si="42"/>
        <v>0</v>
      </c>
      <c r="Z59" s="63">
        <f t="shared" si="43"/>
        <v>0</v>
      </c>
      <c r="AA59" s="63">
        <f t="shared" si="44"/>
        <v>0</v>
      </c>
      <c r="AB59" s="63">
        <f t="shared" si="45"/>
        <v>0</v>
      </c>
      <c r="AC59" s="93">
        <f t="shared" si="46"/>
        <v>0</v>
      </c>
      <c r="AD59" s="93">
        <f t="shared" si="47"/>
        <v>0</v>
      </c>
    </row>
    <row r="60">
      <c r="A60" s="85" t="s">
        <v>75</v>
      </c>
      <c r="B60" s="86"/>
      <c r="C60" s="87">
        <v>15.0</v>
      </c>
      <c r="D60" s="88">
        <f t="shared" si="37"/>
        <v>0</v>
      </c>
      <c r="E60" s="90"/>
      <c r="F60" s="90"/>
      <c r="G60" s="90"/>
      <c r="H60" s="90"/>
      <c r="I60" s="91">
        <f t="shared" si="38"/>
        <v>0</v>
      </c>
      <c r="J60" s="90"/>
      <c r="K60" s="90"/>
      <c r="L60" s="90"/>
      <c r="M60" s="90"/>
      <c r="N60" s="91">
        <f t="shared" si="39"/>
        <v>0</v>
      </c>
      <c r="O60" s="90"/>
      <c r="P60" s="90"/>
      <c r="Q60" s="90"/>
      <c r="R60" s="90"/>
      <c r="S60" s="91">
        <f t="shared" si="40"/>
        <v>0</v>
      </c>
      <c r="T60" s="90"/>
      <c r="U60" s="90"/>
      <c r="V60" s="90"/>
      <c r="W60" s="90"/>
      <c r="X60" s="91">
        <f t="shared" si="41"/>
        <v>0</v>
      </c>
      <c r="Y60" s="63">
        <f t="shared" si="42"/>
        <v>0</v>
      </c>
      <c r="Z60" s="63">
        <f t="shared" si="43"/>
        <v>0</v>
      </c>
      <c r="AA60" s="63">
        <f t="shared" si="44"/>
        <v>0</v>
      </c>
      <c r="AB60" s="63">
        <f t="shared" si="45"/>
        <v>0</v>
      </c>
      <c r="AC60" s="93">
        <f t="shared" si="46"/>
        <v>0</v>
      </c>
      <c r="AD60" s="93">
        <f t="shared" si="47"/>
        <v>0</v>
      </c>
    </row>
    <row r="61">
      <c r="A61" s="85" t="s">
        <v>76</v>
      </c>
      <c r="B61" s="86"/>
      <c r="C61" s="87">
        <v>49.0</v>
      </c>
      <c r="D61" s="88">
        <f t="shared" si="37"/>
        <v>0</v>
      </c>
      <c r="E61" s="90"/>
      <c r="F61" s="90"/>
      <c r="G61" s="90"/>
      <c r="H61" s="90"/>
      <c r="I61" s="91">
        <f t="shared" si="38"/>
        <v>0</v>
      </c>
      <c r="J61" s="90"/>
      <c r="K61" s="90"/>
      <c r="L61" s="90"/>
      <c r="M61" s="90"/>
      <c r="N61" s="91">
        <f t="shared" si="39"/>
        <v>0</v>
      </c>
      <c r="O61" s="90"/>
      <c r="P61" s="90"/>
      <c r="Q61" s="90"/>
      <c r="R61" s="90"/>
      <c r="S61" s="91">
        <f t="shared" si="40"/>
        <v>0</v>
      </c>
      <c r="T61" s="90"/>
      <c r="U61" s="90"/>
      <c r="V61" s="90"/>
      <c r="W61" s="90"/>
      <c r="X61" s="91">
        <f t="shared" si="41"/>
        <v>0</v>
      </c>
      <c r="Y61" s="63">
        <f t="shared" si="42"/>
        <v>0</v>
      </c>
      <c r="Z61" s="63">
        <f t="shared" si="43"/>
        <v>0</v>
      </c>
      <c r="AA61" s="63">
        <f t="shared" si="44"/>
        <v>0</v>
      </c>
      <c r="AB61" s="63">
        <f t="shared" si="45"/>
        <v>0</v>
      </c>
      <c r="AC61" s="93">
        <f t="shared" si="46"/>
        <v>0</v>
      </c>
      <c r="AD61" s="93">
        <f t="shared" si="47"/>
        <v>0</v>
      </c>
    </row>
    <row r="62">
      <c r="A62" s="85" t="s">
        <v>109</v>
      </c>
      <c r="B62" s="86"/>
      <c r="C62" s="87">
        <v>32.0</v>
      </c>
      <c r="D62" s="88">
        <f t="shared" si="37"/>
        <v>0.0625</v>
      </c>
      <c r="E62" s="90"/>
      <c r="F62" s="90"/>
      <c r="G62" s="90"/>
      <c r="H62" s="90"/>
      <c r="I62" s="91">
        <f t="shared" si="38"/>
        <v>0</v>
      </c>
      <c r="J62" s="90"/>
      <c r="K62" s="90"/>
      <c r="L62" s="90" t="s">
        <v>20</v>
      </c>
      <c r="M62" s="90"/>
      <c r="N62" s="91">
        <f t="shared" si="39"/>
        <v>1</v>
      </c>
      <c r="O62" s="90"/>
      <c r="P62" s="90"/>
      <c r="Q62" s="90"/>
      <c r="R62" s="90"/>
      <c r="S62" s="91">
        <f t="shared" si="40"/>
        <v>0</v>
      </c>
      <c r="T62" s="90"/>
      <c r="U62" s="90"/>
      <c r="V62" s="90" t="s">
        <v>20</v>
      </c>
      <c r="W62" s="90"/>
      <c r="X62" s="91">
        <f t="shared" si="41"/>
        <v>1</v>
      </c>
      <c r="Y62" s="63">
        <f t="shared" si="42"/>
        <v>0</v>
      </c>
      <c r="Z62" s="63">
        <f t="shared" si="43"/>
        <v>0</v>
      </c>
      <c r="AA62" s="63">
        <f t="shared" si="44"/>
        <v>0</v>
      </c>
      <c r="AB62" s="63">
        <f t="shared" si="45"/>
        <v>2</v>
      </c>
      <c r="AC62" s="93">
        <f t="shared" si="46"/>
        <v>0</v>
      </c>
      <c r="AD62" s="93">
        <f t="shared" si="47"/>
        <v>0</v>
      </c>
    </row>
    <row r="63">
      <c r="A63" s="85" t="s">
        <v>95</v>
      </c>
      <c r="B63" s="86"/>
      <c r="C63" s="87">
        <v>17.0</v>
      </c>
      <c r="D63" s="88">
        <f t="shared" si="37"/>
        <v>0</v>
      </c>
      <c r="E63" s="90"/>
      <c r="F63" s="90"/>
      <c r="G63" s="90"/>
      <c r="H63" s="90"/>
      <c r="I63" s="91">
        <f t="shared" si="38"/>
        <v>0</v>
      </c>
      <c r="J63" s="90"/>
      <c r="K63" s="90"/>
      <c r="L63" s="90"/>
      <c r="M63" s="90"/>
      <c r="N63" s="91">
        <f t="shared" si="39"/>
        <v>0</v>
      </c>
      <c r="O63" s="90"/>
      <c r="P63" s="90"/>
      <c r="Q63" s="90"/>
      <c r="R63" s="90"/>
      <c r="S63" s="91">
        <f t="shared" si="40"/>
        <v>0</v>
      </c>
      <c r="T63" s="90"/>
      <c r="U63" s="90"/>
      <c r="V63" s="90"/>
      <c r="W63" s="90"/>
      <c r="X63" s="91">
        <f t="shared" si="41"/>
        <v>0</v>
      </c>
      <c r="Y63" s="63">
        <f t="shared" si="42"/>
        <v>0</v>
      </c>
      <c r="Z63" s="63">
        <f t="shared" si="43"/>
        <v>0</v>
      </c>
      <c r="AA63" s="63">
        <f t="shared" si="44"/>
        <v>0</v>
      </c>
      <c r="AB63" s="63">
        <f t="shared" si="45"/>
        <v>0</v>
      </c>
      <c r="AC63" s="93">
        <f t="shared" si="46"/>
        <v>0</v>
      </c>
      <c r="AD63" s="93">
        <f t="shared" si="47"/>
        <v>0</v>
      </c>
    </row>
    <row r="64">
      <c r="A64" s="94"/>
      <c r="B64" s="86"/>
      <c r="C64" s="87"/>
      <c r="D64" s="88" t="str">
        <f t="shared" si="37"/>
        <v>#DIV/0!</v>
      </c>
      <c r="E64" s="90"/>
      <c r="F64" s="90"/>
      <c r="G64" s="90"/>
      <c r="H64" s="90"/>
      <c r="I64" s="91">
        <f t="shared" si="38"/>
        <v>0</v>
      </c>
      <c r="J64" s="90"/>
      <c r="K64" s="90"/>
      <c r="L64" s="90"/>
      <c r="M64" s="90"/>
      <c r="N64" s="91">
        <f t="shared" si="39"/>
        <v>0</v>
      </c>
      <c r="O64" s="90"/>
      <c r="P64" s="90"/>
      <c r="Q64" s="90"/>
      <c r="R64" s="90"/>
      <c r="S64" s="91">
        <f t="shared" si="40"/>
        <v>0</v>
      </c>
      <c r="T64" s="90"/>
      <c r="U64" s="90"/>
      <c r="V64" s="90"/>
      <c r="W64" s="90"/>
      <c r="X64" s="91">
        <f t="shared" si="41"/>
        <v>0</v>
      </c>
      <c r="Y64" s="63">
        <f t="shared" si="42"/>
        <v>0</v>
      </c>
      <c r="Z64" s="63">
        <f t="shared" si="43"/>
        <v>0</v>
      </c>
      <c r="AA64" s="63">
        <f t="shared" si="44"/>
        <v>0</v>
      </c>
      <c r="AB64" s="63">
        <f t="shared" si="45"/>
        <v>0</v>
      </c>
      <c r="AC64" s="93">
        <f t="shared" si="46"/>
        <v>0</v>
      </c>
      <c r="AD64" s="93">
        <f t="shared" si="47"/>
        <v>0</v>
      </c>
    </row>
    <row r="65">
      <c r="A65" s="97"/>
      <c r="B65" s="98"/>
      <c r="C65" s="99"/>
      <c r="D65" s="88" t="str">
        <f t="shared" si="37"/>
        <v>#DIV/0!</v>
      </c>
      <c r="E65" s="101"/>
      <c r="F65" s="101"/>
      <c r="G65" s="101"/>
      <c r="H65" s="101"/>
      <c r="I65" s="102">
        <f>SUM(I52:I64)</f>
        <v>3</v>
      </c>
      <c r="J65" s="101"/>
      <c r="K65" s="101"/>
      <c r="L65" s="101"/>
      <c r="M65" s="101"/>
      <c r="N65" s="102">
        <f>SUM(N52:N64)</f>
        <v>4</v>
      </c>
      <c r="O65" s="101"/>
      <c r="P65" s="101"/>
      <c r="Q65" s="101"/>
      <c r="R65" s="101"/>
      <c r="S65" s="102">
        <f>SUM(S52:S64)</f>
        <v>2</v>
      </c>
      <c r="T65" s="101"/>
      <c r="U65" s="101"/>
      <c r="V65" s="101"/>
      <c r="W65" s="101"/>
      <c r="X65" s="102">
        <f t="shared" ref="X65:AD65" si="48">SUM(X52:X64)</f>
        <v>5</v>
      </c>
      <c r="Y65" s="103">
        <f t="shared" si="48"/>
        <v>0</v>
      </c>
      <c r="Z65" s="103">
        <f t="shared" si="48"/>
        <v>0</v>
      </c>
      <c r="AA65" s="103">
        <f t="shared" si="48"/>
        <v>7</v>
      </c>
      <c r="AB65" s="103">
        <f t="shared" si="48"/>
        <v>7</v>
      </c>
      <c r="AC65" s="103">
        <f t="shared" si="48"/>
        <v>0</v>
      </c>
      <c r="AD65" s="103">
        <f t="shared" si="48"/>
        <v>0</v>
      </c>
    </row>
    <row r="66">
      <c r="A66" s="79" t="s">
        <v>114</v>
      </c>
      <c r="B66" s="2"/>
      <c r="C66" s="80"/>
      <c r="D66" s="81"/>
      <c r="E66" s="8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54"/>
      <c r="Z66" s="54"/>
      <c r="AA66" s="54"/>
      <c r="AB66" s="54"/>
      <c r="AC66" s="104"/>
      <c r="AD66" s="105"/>
    </row>
    <row r="67">
      <c r="A67" s="85" t="s">
        <v>67</v>
      </c>
      <c r="B67" s="86"/>
      <c r="C67" s="87">
        <v>81.0</v>
      </c>
      <c r="D67" s="88">
        <f t="shared" ref="D67:D79" si="49">(I67+N67+S67+X67)/C67</f>
        <v>0.04938271605</v>
      </c>
      <c r="E67" s="89"/>
      <c r="F67" s="90"/>
      <c r="G67" s="90" t="s">
        <v>19</v>
      </c>
      <c r="H67" s="90"/>
      <c r="I67" s="91">
        <f t="shared" ref="I67:I79" si="50">COUNTA(E67:H67)</f>
        <v>1</v>
      </c>
      <c r="J67" s="92"/>
      <c r="K67" s="90"/>
      <c r="L67" s="90" t="s">
        <v>19</v>
      </c>
      <c r="M67" s="90"/>
      <c r="N67" s="91">
        <f t="shared" ref="N67:N79" si="51">COUNTA(J67:M67)</f>
        <v>1</v>
      </c>
      <c r="O67" s="92"/>
      <c r="P67" s="90" t="s">
        <v>20</v>
      </c>
      <c r="Q67" s="90"/>
      <c r="R67" s="90"/>
      <c r="S67" s="91">
        <f t="shared" ref="S67:S79" si="52">COUNTA(O67:R67)</f>
        <v>1</v>
      </c>
      <c r="T67" s="92"/>
      <c r="U67" s="90"/>
      <c r="V67" s="90" t="s">
        <v>19</v>
      </c>
      <c r="W67" s="90"/>
      <c r="X67" s="91">
        <f t="shared" ref="X67:X79" si="53">COUNTA(T67:W67)</f>
        <v>1</v>
      </c>
      <c r="Y67" s="63">
        <f t="shared" ref="Y67:Y79" si="54">COUNTIF(E67:X67,$E$1)</f>
        <v>0</v>
      </c>
      <c r="Z67" s="63">
        <f t="shared" ref="Z67:Z79" si="55">COUNTIF(E67:X67,$F$1)</f>
        <v>0</v>
      </c>
      <c r="AA67" s="63">
        <f t="shared" ref="AA67:AA79" si="56">COUNTIF(E67:X67,$G$1)</f>
        <v>3</v>
      </c>
      <c r="AB67" s="63">
        <f t="shared" ref="AB67:AB79" si="57">COUNTIF(E67:X67,$H$1)</f>
        <v>1</v>
      </c>
      <c r="AC67" s="93">
        <f t="shared" ref="AC67:AC79" si="58">COUNTIF(E67:X67,$I$1)</f>
        <v>0</v>
      </c>
      <c r="AD67" s="93">
        <f t="shared" ref="AD67:AD79" si="59">COUNTIF(E67:X67,$J$1)</f>
        <v>0</v>
      </c>
    </row>
    <row r="68">
      <c r="A68" s="85" t="s">
        <v>68</v>
      </c>
      <c r="B68" s="86"/>
      <c r="C68" s="87">
        <v>17.0</v>
      </c>
      <c r="D68" s="88">
        <f t="shared" si="49"/>
        <v>0.05882352941</v>
      </c>
      <c r="E68" s="90"/>
      <c r="F68" s="90"/>
      <c r="G68" s="90"/>
      <c r="H68" s="90"/>
      <c r="I68" s="91">
        <f t="shared" si="50"/>
        <v>0</v>
      </c>
      <c r="J68" s="90"/>
      <c r="K68" s="90"/>
      <c r="L68" s="90"/>
      <c r="M68" s="90"/>
      <c r="N68" s="91">
        <f t="shared" si="51"/>
        <v>0</v>
      </c>
      <c r="O68" s="90"/>
      <c r="P68" s="90"/>
      <c r="Q68" s="90"/>
      <c r="R68" s="90"/>
      <c r="S68" s="91">
        <f t="shared" si="52"/>
        <v>0</v>
      </c>
      <c r="T68" s="90"/>
      <c r="U68" s="90" t="s">
        <v>19</v>
      </c>
      <c r="V68" s="90"/>
      <c r="W68" s="90"/>
      <c r="X68" s="91">
        <f t="shared" si="53"/>
        <v>1</v>
      </c>
      <c r="Y68" s="63">
        <f t="shared" si="54"/>
        <v>0</v>
      </c>
      <c r="Z68" s="63">
        <f t="shared" si="55"/>
        <v>0</v>
      </c>
      <c r="AA68" s="63">
        <f t="shared" si="56"/>
        <v>1</v>
      </c>
      <c r="AB68" s="63">
        <f t="shared" si="57"/>
        <v>0</v>
      </c>
      <c r="AC68" s="93">
        <f t="shared" si="58"/>
        <v>0</v>
      </c>
      <c r="AD68" s="93">
        <f t="shared" si="59"/>
        <v>0</v>
      </c>
    </row>
    <row r="69">
      <c r="A69" s="85" t="s">
        <v>69</v>
      </c>
      <c r="B69" s="86"/>
      <c r="C69" s="87">
        <v>64.0</v>
      </c>
      <c r="D69" s="88">
        <f t="shared" si="49"/>
        <v>0.046875</v>
      </c>
      <c r="E69" s="90"/>
      <c r="F69" s="90"/>
      <c r="G69" s="90" t="s">
        <v>20</v>
      </c>
      <c r="H69" s="90"/>
      <c r="I69" s="91">
        <f t="shared" si="50"/>
        <v>1</v>
      </c>
      <c r="J69" s="90"/>
      <c r="K69" s="90"/>
      <c r="L69" s="90" t="s">
        <v>20</v>
      </c>
      <c r="M69" s="90"/>
      <c r="N69" s="91">
        <f t="shared" si="51"/>
        <v>1</v>
      </c>
      <c r="O69" s="90"/>
      <c r="P69" s="90"/>
      <c r="Q69" s="90"/>
      <c r="R69" s="90"/>
      <c r="S69" s="91">
        <f t="shared" si="52"/>
        <v>0</v>
      </c>
      <c r="T69" s="90"/>
      <c r="U69" s="90" t="s">
        <v>20</v>
      </c>
      <c r="V69" s="90"/>
      <c r="W69" s="90"/>
      <c r="X69" s="91">
        <f t="shared" si="53"/>
        <v>1</v>
      </c>
      <c r="Y69" s="63">
        <f t="shared" si="54"/>
        <v>0</v>
      </c>
      <c r="Z69" s="63">
        <f t="shared" si="55"/>
        <v>0</v>
      </c>
      <c r="AA69" s="63">
        <f t="shared" si="56"/>
        <v>0</v>
      </c>
      <c r="AB69" s="63">
        <f t="shared" si="57"/>
        <v>3</v>
      </c>
      <c r="AC69" s="93">
        <f t="shared" si="58"/>
        <v>0</v>
      </c>
      <c r="AD69" s="93">
        <f t="shared" si="59"/>
        <v>0</v>
      </c>
    </row>
    <row r="70">
      <c r="A70" s="85" t="s">
        <v>70</v>
      </c>
      <c r="B70" s="86"/>
      <c r="C70" s="87"/>
      <c r="D70" s="88" t="str">
        <f t="shared" si="49"/>
        <v>#DIV/0!</v>
      </c>
      <c r="E70" s="90"/>
      <c r="F70" s="90"/>
      <c r="G70" s="90"/>
      <c r="H70" s="90"/>
      <c r="I70" s="91">
        <f t="shared" si="50"/>
        <v>0</v>
      </c>
      <c r="J70" s="90"/>
      <c r="K70" s="90"/>
      <c r="L70" s="90"/>
      <c r="M70" s="90"/>
      <c r="N70" s="91">
        <f t="shared" si="51"/>
        <v>0</v>
      </c>
      <c r="O70" s="90"/>
      <c r="P70" s="90"/>
      <c r="Q70" s="90"/>
      <c r="R70" s="90"/>
      <c r="S70" s="91">
        <f t="shared" si="52"/>
        <v>0</v>
      </c>
      <c r="T70" s="90"/>
      <c r="U70" s="90"/>
      <c r="V70" s="90"/>
      <c r="W70" s="90"/>
      <c r="X70" s="91">
        <f t="shared" si="53"/>
        <v>0</v>
      </c>
      <c r="Y70" s="63">
        <f t="shared" si="54"/>
        <v>0</v>
      </c>
      <c r="Z70" s="63">
        <f t="shared" si="55"/>
        <v>0</v>
      </c>
      <c r="AA70" s="63">
        <f t="shared" si="56"/>
        <v>0</v>
      </c>
      <c r="AB70" s="63">
        <f t="shared" si="57"/>
        <v>0</v>
      </c>
      <c r="AC70" s="93">
        <f t="shared" si="58"/>
        <v>0</v>
      </c>
      <c r="AD70" s="93">
        <f t="shared" si="59"/>
        <v>0</v>
      </c>
    </row>
    <row r="71">
      <c r="A71" s="85" t="s">
        <v>71</v>
      </c>
      <c r="B71" s="86"/>
      <c r="C71" s="87">
        <v>65.0</v>
      </c>
      <c r="D71" s="88">
        <f t="shared" si="49"/>
        <v>0.06153846154</v>
      </c>
      <c r="E71" s="90"/>
      <c r="F71" s="90"/>
      <c r="G71" s="90" t="s">
        <v>19</v>
      </c>
      <c r="H71" s="90"/>
      <c r="I71" s="91">
        <f t="shared" si="50"/>
        <v>1</v>
      </c>
      <c r="J71" s="90"/>
      <c r="K71" s="90"/>
      <c r="L71" s="90" t="s">
        <v>19</v>
      </c>
      <c r="M71" s="90"/>
      <c r="N71" s="91">
        <f t="shared" si="51"/>
        <v>1</v>
      </c>
      <c r="O71" s="90"/>
      <c r="P71" s="90"/>
      <c r="Q71" s="90"/>
      <c r="R71" s="90" t="s">
        <v>20</v>
      </c>
      <c r="S71" s="91">
        <f t="shared" si="52"/>
        <v>1</v>
      </c>
      <c r="T71" s="90"/>
      <c r="U71" s="90"/>
      <c r="V71" s="90" t="s">
        <v>19</v>
      </c>
      <c r="W71" s="90"/>
      <c r="X71" s="91">
        <f t="shared" si="53"/>
        <v>1</v>
      </c>
      <c r="Y71" s="63">
        <f t="shared" si="54"/>
        <v>0</v>
      </c>
      <c r="Z71" s="63">
        <f t="shared" si="55"/>
        <v>0</v>
      </c>
      <c r="AA71" s="63">
        <f t="shared" si="56"/>
        <v>3</v>
      </c>
      <c r="AB71" s="63">
        <f t="shared" si="57"/>
        <v>1</v>
      </c>
      <c r="AC71" s="93">
        <f t="shared" si="58"/>
        <v>0</v>
      </c>
      <c r="AD71" s="93">
        <f t="shared" si="59"/>
        <v>0</v>
      </c>
    </row>
    <row r="72">
      <c r="A72" s="85" t="s">
        <v>72</v>
      </c>
      <c r="B72" s="86"/>
      <c r="C72" s="87">
        <v>31.0</v>
      </c>
      <c r="D72" s="88">
        <f t="shared" si="49"/>
        <v>0</v>
      </c>
      <c r="E72" s="90"/>
      <c r="F72" s="90"/>
      <c r="G72" s="90"/>
      <c r="H72" s="90"/>
      <c r="I72" s="91">
        <f t="shared" si="50"/>
        <v>0</v>
      </c>
      <c r="J72" s="90"/>
      <c r="K72" s="90"/>
      <c r="L72" s="90"/>
      <c r="M72" s="90"/>
      <c r="N72" s="91">
        <f t="shared" si="51"/>
        <v>0</v>
      </c>
      <c r="O72" s="90"/>
      <c r="P72" s="90"/>
      <c r="Q72" s="90"/>
      <c r="R72" s="90"/>
      <c r="S72" s="91">
        <f t="shared" si="52"/>
        <v>0</v>
      </c>
      <c r="T72" s="90"/>
      <c r="U72" s="90"/>
      <c r="V72" s="90"/>
      <c r="W72" s="90"/>
      <c r="X72" s="91">
        <f t="shared" si="53"/>
        <v>0</v>
      </c>
      <c r="Y72" s="63">
        <f t="shared" si="54"/>
        <v>0</v>
      </c>
      <c r="Z72" s="63">
        <f t="shared" si="55"/>
        <v>0</v>
      </c>
      <c r="AA72" s="63">
        <f t="shared" si="56"/>
        <v>0</v>
      </c>
      <c r="AB72" s="63">
        <f t="shared" si="57"/>
        <v>0</v>
      </c>
      <c r="AC72" s="93">
        <f t="shared" si="58"/>
        <v>0</v>
      </c>
      <c r="AD72" s="93">
        <f t="shared" si="59"/>
        <v>0</v>
      </c>
    </row>
    <row r="73">
      <c r="A73" s="85" t="s">
        <v>73</v>
      </c>
      <c r="B73" s="86"/>
      <c r="C73" s="87">
        <v>16.0</v>
      </c>
      <c r="D73" s="88">
        <f t="shared" si="49"/>
        <v>0</v>
      </c>
      <c r="E73" s="90"/>
      <c r="F73" s="90"/>
      <c r="G73" s="90"/>
      <c r="H73" s="90"/>
      <c r="I73" s="91">
        <f t="shared" si="50"/>
        <v>0</v>
      </c>
      <c r="J73" s="90"/>
      <c r="K73" s="90"/>
      <c r="L73" s="90"/>
      <c r="M73" s="90"/>
      <c r="N73" s="91">
        <f t="shared" si="51"/>
        <v>0</v>
      </c>
      <c r="O73" s="90"/>
      <c r="P73" s="90"/>
      <c r="Q73" s="90"/>
      <c r="R73" s="90"/>
      <c r="S73" s="91">
        <f t="shared" si="52"/>
        <v>0</v>
      </c>
      <c r="T73" s="90"/>
      <c r="U73" s="90"/>
      <c r="V73" s="90"/>
      <c r="W73" s="90"/>
      <c r="X73" s="91">
        <f t="shared" si="53"/>
        <v>0</v>
      </c>
      <c r="Y73" s="63">
        <f t="shared" si="54"/>
        <v>0</v>
      </c>
      <c r="Z73" s="63">
        <f t="shared" si="55"/>
        <v>0</v>
      </c>
      <c r="AA73" s="63">
        <f t="shared" si="56"/>
        <v>0</v>
      </c>
      <c r="AB73" s="63">
        <f t="shared" si="57"/>
        <v>0</v>
      </c>
      <c r="AC73" s="93">
        <f t="shared" si="58"/>
        <v>0</v>
      </c>
      <c r="AD73" s="93">
        <f t="shared" si="59"/>
        <v>0</v>
      </c>
    </row>
    <row r="74">
      <c r="A74" s="85" t="s">
        <v>74</v>
      </c>
      <c r="B74" s="86"/>
      <c r="C74" s="87">
        <v>16.0</v>
      </c>
      <c r="D74" s="88">
        <f t="shared" si="49"/>
        <v>0</v>
      </c>
      <c r="E74" s="90"/>
      <c r="F74" s="90"/>
      <c r="G74" s="90"/>
      <c r="H74" s="90"/>
      <c r="I74" s="91">
        <f t="shared" si="50"/>
        <v>0</v>
      </c>
      <c r="J74" s="90"/>
      <c r="K74" s="90"/>
      <c r="L74" s="90"/>
      <c r="M74" s="90"/>
      <c r="N74" s="91">
        <f t="shared" si="51"/>
        <v>0</v>
      </c>
      <c r="O74" s="90"/>
      <c r="P74" s="90"/>
      <c r="Q74" s="90"/>
      <c r="R74" s="90"/>
      <c r="S74" s="91">
        <f t="shared" si="52"/>
        <v>0</v>
      </c>
      <c r="T74" s="90"/>
      <c r="U74" s="90"/>
      <c r="V74" s="90"/>
      <c r="W74" s="90"/>
      <c r="X74" s="91">
        <f t="shared" si="53"/>
        <v>0</v>
      </c>
      <c r="Y74" s="63">
        <f t="shared" si="54"/>
        <v>0</v>
      </c>
      <c r="Z74" s="63">
        <f t="shared" si="55"/>
        <v>0</v>
      </c>
      <c r="AA74" s="63">
        <f t="shared" si="56"/>
        <v>0</v>
      </c>
      <c r="AB74" s="63">
        <f t="shared" si="57"/>
        <v>0</v>
      </c>
      <c r="AC74" s="93">
        <f t="shared" si="58"/>
        <v>0</v>
      </c>
      <c r="AD74" s="93">
        <f t="shared" si="59"/>
        <v>0</v>
      </c>
    </row>
    <row r="75">
      <c r="A75" s="85" t="s">
        <v>75</v>
      </c>
      <c r="B75" s="86"/>
      <c r="C75" s="87">
        <v>16.0</v>
      </c>
      <c r="D75" s="88">
        <f t="shared" si="49"/>
        <v>0</v>
      </c>
      <c r="E75" s="90"/>
      <c r="F75" s="90"/>
      <c r="G75" s="90"/>
      <c r="H75" s="90"/>
      <c r="I75" s="91">
        <f t="shared" si="50"/>
        <v>0</v>
      </c>
      <c r="J75" s="90"/>
      <c r="K75" s="90"/>
      <c r="L75" s="90"/>
      <c r="M75" s="90"/>
      <c r="N75" s="91">
        <f t="shared" si="51"/>
        <v>0</v>
      </c>
      <c r="O75" s="90"/>
      <c r="P75" s="90"/>
      <c r="Q75" s="90"/>
      <c r="R75" s="90"/>
      <c r="S75" s="91">
        <f t="shared" si="52"/>
        <v>0</v>
      </c>
      <c r="T75" s="90"/>
      <c r="U75" s="90"/>
      <c r="V75" s="90"/>
      <c r="W75" s="90"/>
      <c r="X75" s="91">
        <f t="shared" si="53"/>
        <v>0</v>
      </c>
      <c r="Y75" s="63">
        <f t="shared" si="54"/>
        <v>0</v>
      </c>
      <c r="Z75" s="63">
        <f t="shared" si="55"/>
        <v>0</v>
      </c>
      <c r="AA75" s="63">
        <f t="shared" si="56"/>
        <v>0</v>
      </c>
      <c r="AB75" s="63">
        <f t="shared" si="57"/>
        <v>0</v>
      </c>
      <c r="AC75" s="93">
        <f t="shared" si="58"/>
        <v>0</v>
      </c>
      <c r="AD75" s="93">
        <f t="shared" si="59"/>
        <v>0</v>
      </c>
    </row>
    <row r="76">
      <c r="A76" s="85" t="s">
        <v>76</v>
      </c>
      <c r="B76" s="86"/>
      <c r="C76" s="87">
        <v>48.0</v>
      </c>
      <c r="D76" s="88">
        <f t="shared" si="49"/>
        <v>0</v>
      </c>
      <c r="E76" s="90"/>
      <c r="F76" s="90"/>
      <c r="G76" s="90"/>
      <c r="H76" s="90"/>
      <c r="I76" s="91">
        <f t="shared" si="50"/>
        <v>0</v>
      </c>
      <c r="J76" s="90"/>
      <c r="K76" s="90"/>
      <c r="L76" s="90"/>
      <c r="M76" s="90"/>
      <c r="N76" s="91">
        <f t="shared" si="51"/>
        <v>0</v>
      </c>
      <c r="O76" s="90"/>
      <c r="P76" s="90"/>
      <c r="Q76" s="90"/>
      <c r="R76" s="90"/>
      <c r="S76" s="91">
        <f t="shared" si="52"/>
        <v>0</v>
      </c>
      <c r="T76" s="90"/>
      <c r="U76" s="90"/>
      <c r="V76" s="90"/>
      <c r="W76" s="90"/>
      <c r="X76" s="91">
        <f t="shared" si="53"/>
        <v>0</v>
      </c>
      <c r="Y76" s="63">
        <f t="shared" si="54"/>
        <v>0</v>
      </c>
      <c r="Z76" s="63">
        <f t="shared" si="55"/>
        <v>0</v>
      </c>
      <c r="AA76" s="63">
        <f t="shared" si="56"/>
        <v>0</v>
      </c>
      <c r="AB76" s="63">
        <f t="shared" si="57"/>
        <v>0</v>
      </c>
      <c r="AC76" s="93">
        <f t="shared" si="58"/>
        <v>0</v>
      </c>
      <c r="AD76" s="93">
        <f t="shared" si="59"/>
        <v>0</v>
      </c>
    </row>
    <row r="77">
      <c r="A77" s="85" t="s">
        <v>115</v>
      </c>
      <c r="B77" s="86"/>
      <c r="C77" s="87">
        <v>33.0</v>
      </c>
      <c r="D77" s="88">
        <f t="shared" si="49"/>
        <v>0.06060606061</v>
      </c>
      <c r="E77" s="90"/>
      <c r="F77" s="90"/>
      <c r="G77" s="90"/>
      <c r="H77" s="90"/>
      <c r="I77" s="91">
        <f t="shared" si="50"/>
        <v>0</v>
      </c>
      <c r="J77" s="90"/>
      <c r="K77" s="90"/>
      <c r="L77" s="90" t="s">
        <v>20</v>
      </c>
      <c r="M77" s="90"/>
      <c r="N77" s="91">
        <f t="shared" si="51"/>
        <v>1</v>
      </c>
      <c r="O77" s="90"/>
      <c r="P77" s="90"/>
      <c r="Q77" s="90"/>
      <c r="R77" s="90"/>
      <c r="S77" s="91">
        <f t="shared" si="52"/>
        <v>0</v>
      </c>
      <c r="T77" s="90"/>
      <c r="U77" s="90"/>
      <c r="V77" s="90" t="s">
        <v>20</v>
      </c>
      <c r="W77" s="90"/>
      <c r="X77" s="91">
        <f t="shared" si="53"/>
        <v>1</v>
      </c>
      <c r="Y77" s="63">
        <f t="shared" si="54"/>
        <v>0</v>
      </c>
      <c r="Z77" s="63">
        <f t="shared" si="55"/>
        <v>0</v>
      </c>
      <c r="AA77" s="63">
        <f t="shared" si="56"/>
        <v>0</v>
      </c>
      <c r="AB77" s="63">
        <f t="shared" si="57"/>
        <v>2</v>
      </c>
      <c r="AC77" s="93">
        <f t="shared" si="58"/>
        <v>0</v>
      </c>
      <c r="AD77" s="93">
        <f t="shared" si="59"/>
        <v>0</v>
      </c>
    </row>
    <row r="78">
      <c r="A78" s="85" t="s">
        <v>95</v>
      </c>
      <c r="B78" s="86"/>
      <c r="C78" s="87">
        <v>15.0</v>
      </c>
      <c r="D78" s="88">
        <f t="shared" si="49"/>
        <v>0</v>
      </c>
      <c r="E78" s="90"/>
      <c r="F78" s="90"/>
      <c r="G78" s="90"/>
      <c r="H78" s="90"/>
      <c r="I78" s="91">
        <f t="shared" si="50"/>
        <v>0</v>
      </c>
      <c r="J78" s="90"/>
      <c r="K78" s="90"/>
      <c r="L78" s="90"/>
      <c r="M78" s="90"/>
      <c r="N78" s="91">
        <f t="shared" si="51"/>
        <v>0</v>
      </c>
      <c r="O78" s="90"/>
      <c r="P78" s="90"/>
      <c r="Q78" s="90"/>
      <c r="R78" s="90"/>
      <c r="S78" s="91">
        <f t="shared" si="52"/>
        <v>0</v>
      </c>
      <c r="T78" s="90"/>
      <c r="U78" s="90"/>
      <c r="V78" s="90"/>
      <c r="W78" s="90"/>
      <c r="X78" s="91">
        <f t="shared" si="53"/>
        <v>0</v>
      </c>
      <c r="Y78" s="63">
        <f t="shared" si="54"/>
        <v>0</v>
      </c>
      <c r="Z78" s="63">
        <f t="shared" si="55"/>
        <v>0</v>
      </c>
      <c r="AA78" s="63">
        <f t="shared" si="56"/>
        <v>0</v>
      </c>
      <c r="AB78" s="63">
        <f t="shared" si="57"/>
        <v>0</v>
      </c>
      <c r="AC78" s="93">
        <f t="shared" si="58"/>
        <v>0</v>
      </c>
      <c r="AD78" s="93">
        <f t="shared" si="59"/>
        <v>0</v>
      </c>
    </row>
    <row r="79">
      <c r="A79" s="94"/>
      <c r="B79" s="86"/>
      <c r="C79" s="87"/>
      <c r="D79" s="88" t="str">
        <f t="shared" si="49"/>
        <v>#DIV/0!</v>
      </c>
      <c r="E79" s="90"/>
      <c r="F79" s="90"/>
      <c r="G79" s="90"/>
      <c r="H79" s="90"/>
      <c r="I79" s="91">
        <f t="shared" si="50"/>
        <v>0</v>
      </c>
      <c r="J79" s="90"/>
      <c r="K79" s="90"/>
      <c r="L79" s="90"/>
      <c r="M79" s="90"/>
      <c r="N79" s="91">
        <f t="shared" si="51"/>
        <v>0</v>
      </c>
      <c r="O79" s="90"/>
      <c r="P79" s="90"/>
      <c r="Q79" s="90"/>
      <c r="R79" s="90"/>
      <c r="S79" s="91">
        <f t="shared" si="52"/>
        <v>0</v>
      </c>
      <c r="T79" s="90"/>
      <c r="U79" s="90"/>
      <c r="V79" s="90"/>
      <c r="W79" s="90"/>
      <c r="X79" s="91">
        <f t="shared" si="53"/>
        <v>0</v>
      </c>
      <c r="Y79" s="63">
        <f t="shared" si="54"/>
        <v>0</v>
      </c>
      <c r="Z79" s="63">
        <f t="shared" si="55"/>
        <v>0</v>
      </c>
      <c r="AA79" s="63">
        <f t="shared" si="56"/>
        <v>0</v>
      </c>
      <c r="AB79" s="63">
        <f t="shared" si="57"/>
        <v>0</v>
      </c>
      <c r="AC79" s="93">
        <f t="shared" si="58"/>
        <v>0</v>
      </c>
      <c r="AD79" s="93">
        <f t="shared" si="59"/>
        <v>0</v>
      </c>
    </row>
    <row r="80">
      <c r="A80" s="97"/>
      <c r="B80" s="98"/>
      <c r="C80" s="99"/>
      <c r="D80" s="100"/>
      <c r="E80" s="101"/>
      <c r="F80" s="101"/>
      <c r="G80" s="101"/>
      <c r="H80" s="101"/>
      <c r="I80" s="102">
        <f>SUM(I67:I79)</f>
        <v>3</v>
      </c>
      <c r="J80" s="101"/>
      <c r="K80" s="101"/>
      <c r="L80" s="101"/>
      <c r="M80" s="101"/>
      <c r="N80" s="102">
        <f>SUM(N67:N79)</f>
        <v>4</v>
      </c>
      <c r="O80" s="101"/>
      <c r="P80" s="101"/>
      <c r="Q80" s="101"/>
      <c r="R80" s="101"/>
      <c r="S80" s="102">
        <f>SUM(S67:S79)</f>
        <v>2</v>
      </c>
      <c r="T80" s="101"/>
      <c r="U80" s="101"/>
      <c r="V80" s="101"/>
      <c r="W80" s="101"/>
      <c r="X80" s="102">
        <f t="shared" ref="X80:AD80" si="60">SUM(X67:X79)</f>
        <v>5</v>
      </c>
      <c r="Y80" s="103">
        <f t="shared" si="60"/>
        <v>0</v>
      </c>
      <c r="Z80" s="103">
        <f t="shared" si="60"/>
        <v>0</v>
      </c>
      <c r="AA80" s="103">
        <f t="shared" si="60"/>
        <v>7</v>
      </c>
      <c r="AB80" s="103">
        <f t="shared" si="60"/>
        <v>7</v>
      </c>
      <c r="AC80" s="103">
        <f t="shared" si="60"/>
        <v>0</v>
      </c>
      <c r="AD80" s="103">
        <f t="shared" si="60"/>
        <v>0</v>
      </c>
    </row>
    <row r="81">
      <c r="A81" s="79" t="s">
        <v>116</v>
      </c>
      <c r="B81" s="2"/>
      <c r="C81" s="80"/>
      <c r="D81" s="81"/>
      <c r="E81" s="8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54"/>
      <c r="Z81" s="54"/>
      <c r="AA81" s="54"/>
      <c r="AB81" s="54"/>
      <c r="AC81" s="104"/>
      <c r="AD81" s="105"/>
    </row>
    <row r="82">
      <c r="A82" s="85" t="s">
        <v>67</v>
      </c>
      <c r="B82" s="86"/>
      <c r="C82" s="87">
        <v>81.0</v>
      </c>
      <c r="D82" s="88">
        <f t="shared" ref="D82:D94" si="61">(I82+N82+S82+X82)/C82</f>
        <v>0.04938271605</v>
      </c>
      <c r="E82" s="89"/>
      <c r="F82" s="90"/>
      <c r="G82" s="90" t="s">
        <v>19</v>
      </c>
      <c r="H82" s="90"/>
      <c r="I82" s="91">
        <f t="shared" ref="I82:I94" si="62">COUNTA(E82:H82)</f>
        <v>1</v>
      </c>
      <c r="J82" s="92"/>
      <c r="K82" s="90"/>
      <c r="L82" s="90" t="s">
        <v>19</v>
      </c>
      <c r="M82" s="90"/>
      <c r="N82" s="91">
        <f t="shared" ref="N82:N94" si="63">COUNTA(J82:M82)</f>
        <v>1</v>
      </c>
      <c r="O82" s="92"/>
      <c r="P82" s="90" t="s">
        <v>20</v>
      </c>
      <c r="Q82" s="90"/>
      <c r="R82" s="90"/>
      <c r="S82" s="91">
        <f t="shared" ref="S82:S94" si="64">COUNTA(O82:R82)</f>
        <v>1</v>
      </c>
      <c r="T82" s="92"/>
      <c r="U82" s="90"/>
      <c r="V82" s="90" t="s">
        <v>19</v>
      </c>
      <c r="W82" s="90"/>
      <c r="X82" s="91">
        <f t="shared" ref="X82:X94" si="65">COUNTA(T82:W82)</f>
        <v>1</v>
      </c>
      <c r="Y82" s="63">
        <f t="shared" ref="Y82:Y94" si="66">COUNTIF(E82:X82,$E$1)</f>
        <v>0</v>
      </c>
      <c r="Z82" s="63">
        <f t="shared" ref="Z82:Z94" si="67">COUNTIF(E82:X82,$F$1)</f>
        <v>0</v>
      </c>
      <c r="AA82" s="63">
        <f t="shared" ref="AA82:AA94" si="68">COUNTIF(E82:X82,$G$1)</f>
        <v>3</v>
      </c>
      <c r="AB82" s="63">
        <f t="shared" ref="AB82:AB94" si="69">COUNTIF(E82:X82,$H$1)</f>
        <v>1</v>
      </c>
      <c r="AC82" s="93">
        <f t="shared" ref="AC82:AC94" si="70">COUNTIF(E82:X82,$I$1)</f>
        <v>0</v>
      </c>
      <c r="AD82" s="93">
        <f t="shared" ref="AD82:AD94" si="71">COUNTIF(E82:X82,$J$1)</f>
        <v>0</v>
      </c>
    </row>
    <row r="83">
      <c r="A83" s="85" t="s">
        <v>68</v>
      </c>
      <c r="B83" s="86"/>
      <c r="C83" s="87">
        <v>17.0</v>
      </c>
      <c r="D83" s="88">
        <f t="shared" si="61"/>
        <v>0.05882352941</v>
      </c>
      <c r="E83" s="90"/>
      <c r="F83" s="90"/>
      <c r="G83" s="90"/>
      <c r="H83" s="90"/>
      <c r="I83" s="91">
        <f t="shared" si="62"/>
        <v>0</v>
      </c>
      <c r="J83" s="90"/>
      <c r="K83" s="90"/>
      <c r="L83" s="90"/>
      <c r="M83" s="90"/>
      <c r="N83" s="91">
        <f t="shared" si="63"/>
        <v>0</v>
      </c>
      <c r="O83" s="90"/>
      <c r="P83" s="90"/>
      <c r="Q83" s="90"/>
      <c r="R83" s="90"/>
      <c r="S83" s="91">
        <f t="shared" si="64"/>
        <v>0</v>
      </c>
      <c r="T83" s="90"/>
      <c r="U83" s="90" t="s">
        <v>19</v>
      </c>
      <c r="V83" s="90"/>
      <c r="W83" s="90"/>
      <c r="X83" s="91">
        <f t="shared" si="65"/>
        <v>1</v>
      </c>
      <c r="Y83" s="63">
        <f t="shared" si="66"/>
        <v>0</v>
      </c>
      <c r="Z83" s="63">
        <f t="shared" si="67"/>
        <v>0</v>
      </c>
      <c r="AA83" s="63">
        <f t="shared" si="68"/>
        <v>1</v>
      </c>
      <c r="AB83" s="63">
        <f t="shared" si="69"/>
        <v>0</v>
      </c>
      <c r="AC83" s="93">
        <f t="shared" si="70"/>
        <v>0</v>
      </c>
      <c r="AD83" s="93">
        <f t="shared" si="71"/>
        <v>0</v>
      </c>
    </row>
    <row r="84">
      <c r="A84" s="85" t="s">
        <v>69</v>
      </c>
      <c r="B84" s="86"/>
      <c r="C84" s="87">
        <v>63.0</v>
      </c>
      <c r="D84" s="88">
        <f t="shared" si="61"/>
        <v>0.04761904762</v>
      </c>
      <c r="E84" s="90"/>
      <c r="F84" s="90"/>
      <c r="G84" s="90" t="s">
        <v>20</v>
      </c>
      <c r="H84" s="90"/>
      <c r="I84" s="91">
        <f t="shared" si="62"/>
        <v>1</v>
      </c>
      <c r="J84" s="90"/>
      <c r="K84" s="90"/>
      <c r="L84" s="90" t="s">
        <v>20</v>
      </c>
      <c r="M84" s="90"/>
      <c r="N84" s="91">
        <f t="shared" si="63"/>
        <v>1</v>
      </c>
      <c r="O84" s="90"/>
      <c r="P84" s="90"/>
      <c r="Q84" s="90"/>
      <c r="R84" s="90"/>
      <c r="S84" s="91">
        <f t="shared" si="64"/>
        <v>0</v>
      </c>
      <c r="T84" s="90"/>
      <c r="U84" s="90"/>
      <c r="V84" s="90" t="s">
        <v>20</v>
      </c>
      <c r="W84" s="90"/>
      <c r="X84" s="91">
        <f t="shared" si="65"/>
        <v>1</v>
      </c>
      <c r="Y84" s="63">
        <f t="shared" si="66"/>
        <v>0</v>
      </c>
      <c r="Z84" s="63">
        <f t="shared" si="67"/>
        <v>0</v>
      </c>
      <c r="AA84" s="63">
        <f t="shared" si="68"/>
        <v>0</v>
      </c>
      <c r="AB84" s="63">
        <f t="shared" si="69"/>
        <v>3</v>
      </c>
      <c r="AC84" s="93">
        <f t="shared" si="70"/>
        <v>0</v>
      </c>
      <c r="AD84" s="93">
        <f t="shared" si="71"/>
        <v>0</v>
      </c>
    </row>
    <row r="85">
      <c r="A85" s="85" t="s">
        <v>70</v>
      </c>
      <c r="B85" s="86"/>
      <c r="C85" s="87"/>
      <c r="D85" s="88" t="str">
        <f t="shared" si="61"/>
        <v>#DIV/0!</v>
      </c>
      <c r="E85" s="90"/>
      <c r="F85" s="90"/>
      <c r="G85" s="90"/>
      <c r="H85" s="90"/>
      <c r="I85" s="91">
        <f t="shared" si="62"/>
        <v>0</v>
      </c>
      <c r="J85" s="90"/>
      <c r="K85" s="90"/>
      <c r="L85" s="90"/>
      <c r="M85" s="90"/>
      <c r="N85" s="91">
        <f t="shared" si="63"/>
        <v>0</v>
      </c>
      <c r="O85" s="90"/>
      <c r="P85" s="90"/>
      <c r="Q85" s="90"/>
      <c r="R85" s="90"/>
      <c r="S85" s="91">
        <f t="shared" si="64"/>
        <v>0</v>
      </c>
      <c r="T85" s="90"/>
      <c r="U85" s="90"/>
      <c r="V85" s="90"/>
      <c r="W85" s="90"/>
      <c r="X85" s="91">
        <f t="shared" si="65"/>
        <v>0</v>
      </c>
      <c r="Y85" s="63">
        <f t="shared" si="66"/>
        <v>0</v>
      </c>
      <c r="Z85" s="63">
        <f t="shared" si="67"/>
        <v>0</v>
      </c>
      <c r="AA85" s="63">
        <f t="shared" si="68"/>
        <v>0</v>
      </c>
      <c r="AB85" s="63">
        <f t="shared" si="69"/>
        <v>0</v>
      </c>
      <c r="AC85" s="93">
        <f t="shared" si="70"/>
        <v>0</v>
      </c>
      <c r="AD85" s="93">
        <f t="shared" si="71"/>
        <v>0</v>
      </c>
    </row>
    <row r="86">
      <c r="A86" s="85" t="s">
        <v>71</v>
      </c>
      <c r="B86" s="86"/>
      <c r="C86" s="87">
        <v>64.0</v>
      </c>
      <c r="D86" s="88">
        <f t="shared" si="61"/>
        <v>0.0625</v>
      </c>
      <c r="E86" s="90"/>
      <c r="F86" s="90"/>
      <c r="G86" s="90" t="s">
        <v>19</v>
      </c>
      <c r="H86" s="90"/>
      <c r="I86" s="91">
        <f t="shared" si="62"/>
        <v>1</v>
      </c>
      <c r="J86" s="90"/>
      <c r="K86" s="90"/>
      <c r="L86" s="90" t="s">
        <v>19</v>
      </c>
      <c r="M86" s="90"/>
      <c r="N86" s="91">
        <f t="shared" si="63"/>
        <v>1</v>
      </c>
      <c r="O86" s="90"/>
      <c r="P86" s="90"/>
      <c r="Q86" s="90"/>
      <c r="R86" s="90" t="s">
        <v>20</v>
      </c>
      <c r="S86" s="91">
        <f t="shared" si="64"/>
        <v>1</v>
      </c>
      <c r="T86" s="90"/>
      <c r="U86" s="90"/>
      <c r="V86" s="90" t="s">
        <v>19</v>
      </c>
      <c r="W86" s="90"/>
      <c r="X86" s="91">
        <f t="shared" si="65"/>
        <v>1</v>
      </c>
      <c r="Y86" s="63">
        <f t="shared" si="66"/>
        <v>0</v>
      </c>
      <c r="Z86" s="63">
        <f t="shared" si="67"/>
        <v>0</v>
      </c>
      <c r="AA86" s="63">
        <f t="shared" si="68"/>
        <v>3</v>
      </c>
      <c r="AB86" s="63">
        <f t="shared" si="69"/>
        <v>1</v>
      </c>
      <c r="AC86" s="93">
        <f t="shared" si="70"/>
        <v>0</v>
      </c>
      <c r="AD86" s="93">
        <f t="shared" si="71"/>
        <v>0</v>
      </c>
    </row>
    <row r="87">
      <c r="A87" s="85" t="s">
        <v>72</v>
      </c>
      <c r="B87" s="86"/>
      <c r="C87" s="87">
        <v>33.0</v>
      </c>
      <c r="D87" s="88">
        <f t="shared" si="61"/>
        <v>0</v>
      </c>
      <c r="E87" s="90"/>
      <c r="F87" s="90"/>
      <c r="G87" s="90"/>
      <c r="H87" s="90"/>
      <c r="I87" s="91">
        <f t="shared" si="62"/>
        <v>0</v>
      </c>
      <c r="J87" s="90"/>
      <c r="K87" s="90"/>
      <c r="L87" s="90"/>
      <c r="M87" s="90"/>
      <c r="N87" s="91">
        <f t="shared" si="63"/>
        <v>0</v>
      </c>
      <c r="O87" s="90"/>
      <c r="P87" s="90"/>
      <c r="Q87" s="90"/>
      <c r="R87" s="90"/>
      <c r="S87" s="91">
        <f t="shared" si="64"/>
        <v>0</v>
      </c>
      <c r="T87" s="90"/>
      <c r="U87" s="90"/>
      <c r="V87" s="90"/>
      <c r="W87" s="90"/>
      <c r="X87" s="91">
        <f t="shared" si="65"/>
        <v>0</v>
      </c>
      <c r="Y87" s="63">
        <f t="shared" si="66"/>
        <v>0</v>
      </c>
      <c r="Z87" s="63">
        <f t="shared" si="67"/>
        <v>0</v>
      </c>
      <c r="AA87" s="63">
        <f t="shared" si="68"/>
        <v>0</v>
      </c>
      <c r="AB87" s="63">
        <f t="shared" si="69"/>
        <v>0</v>
      </c>
      <c r="AC87" s="93">
        <f t="shared" si="70"/>
        <v>0</v>
      </c>
      <c r="AD87" s="93">
        <f t="shared" si="71"/>
        <v>0</v>
      </c>
    </row>
    <row r="88">
      <c r="A88" s="85" t="s">
        <v>73</v>
      </c>
      <c r="B88" s="86"/>
      <c r="C88" s="87">
        <v>17.0</v>
      </c>
      <c r="D88" s="88">
        <f t="shared" si="61"/>
        <v>0</v>
      </c>
      <c r="E88" s="90"/>
      <c r="F88" s="90"/>
      <c r="G88" s="90"/>
      <c r="H88" s="90"/>
      <c r="I88" s="91">
        <f t="shared" si="62"/>
        <v>0</v>
      </c>
      <c r="J88" s="90"/>
      <c r="K88" s="90"/>
      <c r="L88" s="90"/>
      <c r="M88" s="90"/>
      <c r="N88" s="91">
        <f t="shared" si="63"/>
        <v>0</v>
      </c>
      <c r="O88" s="90"/>
      <c r="P88" s="90"/>
      <c r="Q88" s="90"/>
      <c r="R88" s="90"/>
      <c r="S88" s="91">
        <f t="shared" si="64"/>
        <v>0</v>
      </c>
      <c r="T88" s="90"/>
      <c r="U88" s="90"/>
      <c r="V88" s="90"/>
      <c r="W88" s="90"/>
      <c r="X88" s="91">
        <f t="shared" si="65"/>
        <v>0</v>
      </c>
      <c r="Y88" s="63">
        <f t="shared" si="66"/>
        <v>0</v>
      </c>
      <c r="Z88" s="63">
        <f t="shared" si="67"/>
        <v>0</v>
      </c>
      <c r="AA88" s="63">
        <f t="shared" si="68"/>
        <v>0</v>
      </c>
      <c r="AB88" s="63">
        <f t="shared" si="69"/>
        <v>0</v>
      </c>
      <c r="AC88" s="93">
        <f t="shared" si="70"/>
        <v>0</v>
      </c>
      <c r="AD88" s="93">
        <f t="shared" si="71"/>
        <v>0</v>
      </c>
    </row>
    <row r="89">
      <c r="A89" s="85" t="s">
        <v>74</v>
      </c>
      <c r="B89" s="86"/>
      <c r="C89" s="87">
        <v>16.0</v>
      </c>
      <c r="D89" s="88">
        <f t="shared" si="61"/>
        <v>0</v>
      </c>
      <c r="E89" s="90"/>
      <c r="F89" s="90"/>
      <c r="G89" s="90"/>
      <c r="H89" s="90"/>
      <c r="I89" s="91">
        <f t="shared" si="62"/>
        <v>0</v>
      </c>
      <c r="J89" s="90"/>
      <c r="K89" s="90"/>
      <c r="L89" s="90"/>
      <c r="M89" s="90"/>
      <c r="N89" s="91">
        <f t="shared" si="63"/>
        <v>0</v>
      </c>
      <c r="O89" s="90"/>
      <c r="P89" s="90"/>
      <c r="Q89" s="90"/>
      <c r="R89" s="90"/>
      <c r="S89" s="91">
        <f t="shared" si="64"/>
        <v>0</v>
      </c>
      <c r="T89" s="90"/>
      <c r="U89" s="90"/>
      <c r="V89" s="90"/>
      <c r="W89" s="90"/>
      <c r="X89" s="91">
        <f t="shared" si="65"/>
        <v>0</v>
      </c>
      <c r="Y89" s="63">
        <f t="shared" si="66"/>
        <v>0</v>
      </c>
      <c r="Z89" s="63">
        <f t="shared" si="67"/>
        <v>0</v>
      </c>
      <c r="AA89" s="63">
        <f t="shared" si="68"/>
        <v>0</v>
      </c>
      <c r="AB89" s="63">
        <f t="shared" si="69"/>
        <v>0</v>
      </c>
      <c r="AC89" s="93">
        <f t="shared" si="70"/>
        <v>0</v>
      </c>
      <c r="AD89" s="93">
        <f t="shared" si="71"/>
        <v>0</v>
      </c>
    </row>
    <row r="90">
      <c r="A90" s="85" t="s">
        <v>75</v>
      </c>
      <c r="B90" s="86"/>
      <c r="C90" s="87">
        <v>15.0</v>
      </c>
      <c r="D90" s="88">
        <f t="shared" si="61"/>
        <v>0</v>
      </c>
      <c r="E90" s="90"/>
      <c r="F90" s="90"/>
      <c r="G90" s="90"/>
      <c r="H90" s="90"/>
      <c r="I90" s="91">
        <f t="shared" si="62"/>
        <v>0</v>
      </c>
      <c r="J90" s="90"/>
      <c r="K90" s="90"/>
      <c r="L90" s="90"/>
      <c r="M90" s="90"/>
      <c r="N90" s="91">
        <f t="shared" si="63"/>
        <v>0</v>
      </c>
      <c r="O90" s="90"/>
      <c r="P90" s="90"/>
      <c r="Q90" s="90"/>
      <c r="R90" s="90"/>
      <c r="S90" s="91">
        <f t="shared" si="64"/>
        <v>0</v>
      </c>
      <c r="T90" s="90"/>
      <c r="U90" s="90"/>
      <c r="V90" s="90"/>
      <c r="W90" s="90"/>
      <c r="X90" s="91">
        <f t="shared" si="65"/>
        <v>0</v>
      </c>
      <c r="Y90" s="63">
        <f t="shared" si="66"/>
        <v>0</v>
      </c>
      <c r="Z90" s="63">
        <f t="shared" si="67"/>
        <v>0</v>
      </c>
      <c r="AA90" s="63">
        <f t="shared" si="68"/>
        <v>0</v>
      </c>
      <c r="AB90" s="63">
        <f t="shared" si="69"/>
        <v>0</v>
      </c>
      <c r="AC90" s="93">
        <f t="shared" si="70"/>
        <v>0</v>
      </c>
      <c r="AD90" s="93">
        <f t="shared" si="71"/>
        <v>0</v>
      </c>
    </row>
    <row r="91">
      <c r="A91" s="85" t="s">
        <v>76</v>
      </c>
      <c r="B91" s="86"/>
      <c r="C91" s="87">
        <v>49.0</v>
      </c>
      <c r="D91" s="88">
        <f t="shared" si="61"/>
        <v>0</v>
      </c>
      <c r="E91" s="90"/>
      <c r="F91" s="90"/>
      <c r="G91" s="90"/>
      <c r="H91" s="90"/>
      <c r="I91" s="91">
        <f t="shared" si="62"/>
        <v>0</v>
      </c>
      <c r="J91" s="90"/>
      <c r="K91" s="90"/>
      <c r="L91" s="90"/>
      <c r="M91" s="90"/>
      <c r="N91" s="91">
        <f t="shared" si="63"/>
        <v>0</v>
      </c>
      <c r="O91" s="90"/>
      <c r="P91" s="90"/>
      <c r="Q91" s="90"/>
      <c r="R91" s="90"/>
      <c r="S91" s="91">
        <f t="shared" si="64"/>
        <v>0</v>
      </c>
      <c r="T91" s="90"/>
      <c r="U91" s="90"/>
      <c r="V91" s="90"/>
      <c r="W91" s="90"/>
      <c r="X91" s="91">
        <f t="shared" si="65"/>
        <v>0</v>
      </c>
      <c r="Y91" s="63">
        <f t="shared" si="66"/>
        <v>0</v>
      </c>
      <c r="Z91" s="63">
        <f t="shared" si="67"/>
        <v>0</v>
      </c>
      <c r="AA91" s="63">
        <f t="shared" si="68"/>
        <v>0</v>
      </c>
      <c r="AB91" s="63">
        <f t="shared" si="69"/>
        <v>0</v>
      </c>
      <c r="AC91" s="93">
        <f t="shared" si="70"/>
        <v>0</v>
      </c>
      <c r="AD91" s="93">
        <f t="shared" si="71"/>
        <v>0</v>
      </c>
    </row>
    <row r="92">
      <c r="A92" s="85" t="s">
        <v>109</v>
      </c>
      <c r="B92" s="86"/>
      <c r="C92" s="87">
        <v>33.0</v>
      </c>
      <c r="D92" s="88">
        <f t="shared" si="61"/>
        <v>0.06060606061</v>
      </c>
      <c r="E92" s="90"/>
      <c r="F92" s="90"/>
      <c r="G92" s="90"/>
      <c r="H92" s="90"/>
      <c r="I92" s="91">
        <f t="shared" si="62"/>
        <v>0</v>
      </c>
      <c r="J92" s="90"/>
      <c r="K92" s="90"/>
      <c r="L92" s="90" t="s">
        <v>20</v>
      </c>
      <c r="M92" s="90"/>
      <c r="N92" s="91">
        <f t="shared" si="63"/>
        <v>1</v>
      </c>
      <c r="O92" s="90"/>
      <c r="P92" s="90"/>
      <c r="Q92" s="90"/>
      <c r="R92" s="90"/>
      <c r="S92" s="91">
        <f t="shared" si="64"/>
        <v>0</v>
      </c>
      <c r="T92" s="90"/>
      <c r="U92" s="90"/>
      <c r="V92" s="90" t="s">
        <v>20</v>
      </c>
      <c r="W92" s="90"/>
      <c r="X92" s="91">
        <f t="shared" si="65"/>
        <v>1</v>
      </c>
      <c r="Y92" s="63">
        <f t="shared" si="66"/>
        <v>0</v>
      </c>
      <c r="Z92" s="63">
        <f t="shared" si="67"/>
        <v>0</v>
      </c>
      <c r="AA92" s="63">
        <f t="shared" si="68"/>
        <v>0</v>
      </c>
      <c r="AB92" s="63">
        <f t="shared" si="69"/>
        <v>2</v>
      </c>
      <c r="AC92" s="93">
        <f t="shared" si="70"/>
        <v>0</v>
      </c>
      <c r="AD92" s="93">
        <f t="shared" si="71"/>
        <v>0</v>
      </c>
    </row>
    <row r="93">
      <c r="A93" s="85" t="s">
        <v>95</v>
      </c>
      <c r="B93" s="86"/>
      <c r="C93" s="87">
        <v>15.0</v>
      </c>
      <c r="D93" s="88">
        <f t="shared" si="61"/>
        <v>0</v>
      </c>
      <c r="E93" s="90"/>
      <c r="F93" s="90"/>
      <c r="G93" s="90"/>
      <c r="H93" s="90"/>
      <c r="I93" s="91">
        <f t="shared" si="62"/>
        <v>0</v>
      </c>
      <c r="J93" s="90"/>
      <c r="K93" s="90"/>
      <c r="L93" s="90"/>
      <c r="M93" s="90"/>
      <c r="N93" s="91">
        <f t="shared" si="63"/>
        <v>0</v>
      </c>
      <c r="O93" s="90"/>
      <c r="P93" s="90"/>
      <c r="Q93" s="90"/>
      <c r="R93" s="90"/>
      <c r="S93" s="91">
        <f t="shared" si="64"/>
        <v>0</v>
      </c>
      <c r="T93" s="90"/>
      <c r="U93" s="90"/>
      <c r="V93" s="90"/>
      <c r="W93" s="90"/>
      <c r="X93" s="91">
        <f t="shared" si="65"/>
        <v>0</v>
      </c>
      <c r="Y93" s="63">
        <f t="shared" si="66"/>
        <v>0</v>
      </c>
      <c r="Z93" s="63">
        <f t="shared" si="67"/>
        <v>0</v>
      </c>
      <c r="AA93" s="63">
        <f t="shared" si="68"/>
        <v>0</v>
      </c>
      <c r="AB93" s="63">
        <f t="shared" si="69"/>
        <v>0</v>
      </c>
      <c r="AC93" s="93">
        <f t="shared" si="70"/>
        <v>0</v>
      </c>
      <c r="AD93" s="93">
        <f t="shared" si="71"/>
        <v>0</v>
      </c>
    </row>
    <row r="94">
      <c r="A94" s="94"/>
      <c r="B94" s="86"/>
      <c r="C94" s="87"/>
      <c r="D94" s="88" t="str">
        <f t="shared" si="61"/>
        <v>#DIV/0!</v>
      </c>
      <c r="E94" s="90"/>
      <c r="F94" s="90"/>
      <c r="G94" s="90"/>
      <c r="H94" s="90"/>
      <c r="I94" s="91">
        <f t="shared" si="62"/>
        <v>0</v>
      </c>
      <c r="J94" s="90"/>
      <c r="K94" s="90"/>
      <c r="L94" s="90"/>
      <c r="M94" s="90"/>
      <c r="N94" s="91">
        <f t="shared" si="63"/>
        <v>0</v>
      </c>
      <c r="O94" s="90"/>
      <c r="P94" s="90"/>
      <c r="Q94" s="90"/>
      <c r="R94" s="90"/>
      <c r="S94" s="91">
        <f t="shared" si="64"/>
        <v>0</v>
      </c>
      <c r="T94" s="90"/>
      <c r="U94" s="90"/>
      <c r="V94" s="90"/>
      <c r="W94" s="90"/>
      <c r="X94" s="91">
        <f t="shared" si="65"/>
        <v>0</v>
      </c>
      <c r="Y94" s="63">
        <f t="shared" si="66"/>
        <v>0</v>
      </c>
      <c r="Z94" s="63">
        <f t="shared" si="67"/>
        <v>0</v>
      </c>
      <c r="AA94" s="63">
        <f t="shared" si="68"/>
        <v>0</v>
      </c>
      <c r="AB94" s="63">
        <f t="shared" si="69"/>
        <v>0</v>
      </c>
      <c r="AC94" s="93">
        <f t="shared" si="70"/>
        <v>0</v>
      </c>
      <c r="AD94" s="93">
        <f t="shared" si="71"/>
        <v>0</v>
      </c>
    </row>
    <row r="95">
      <c r="A95" s="97"/>
      <c r="B95" s="98"/>
      <c r="C95" s="99"/>
      <c r="D95" s="100"/>
      <c r="E95" s="101"/>
      <c r="F95" s="101"/>
      <c r="G95" s="101"/>
      <c r="H95" s="101"/>
      <c r="I95" s="102">
        <f>SUM(I82:I94)</f>
        <v>3</v>
      </c>
      <c r="J95" s="101"/>
      <c r="K95" s="101"/>
      <c r="L95" s="101"/>
      <c r="M95" s="101"/>
      <c r="N95" s="102">
        <f>SUM(N82:N94)</f>
        <v>4</v>
      </c>
      <c r="O95" s="101"/>
      <c r="P95" s="101"/>
      <c r="Q95" s="101"/>
      <c r="R95" s="101"/>
      <c r="S95" s="102">
        <f>SUM(S82:S94)</f>
        <v>2</v>
      </c>
      <c r="T95" s="101"/>
      <c r="U95" s="101"/>
      <c r="V95" s="101"/>
      <c r="W95" s="101"/>
      <c r="X95" s="102">
        <f t="shared" ref="X95:AD95" si="72">SUM(X82:X94)</f>
        <v>5</v>
      </c>
      <c r="Y95" s="103">
        <f t="shared" si="72"/>
        <v>0</v>
      </c>
      <c r="Z95" s="103">
        <f t="shared" si="72"/>
        <v>0</v>
      </c>
      <c r="AA95" s="103">
        <f t="shared" si="72"/>
        <v>7</v>
      </c>
      <c r="AB95" s="103">
        <f t="shared" si="72"/>
        <v>7</v>
      </c>
      <c r="AC95" s="103">
        <f t="shared" si="72"/>
        <v>0</v>
      </c>
      <c r="AD95" s="103">
        <f t="shared" si="72"/>
        <v>0</v>
      </c>
    </row>
    <row r="96">
      <c r="A96" s="79" t="s">
        <v>117</v>
      </c>
      <c r="B96" s="2"/>
      <c r="C96" s="80"/>
      <c r="D96" s="81"/>
      <c r="E96" s="8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54"/>
      <c r="Z96" s="54"/>
      <c r="AA96" s="54"/>
      <c r="AB96" s="54"/>
      <c r="AC96" s="104"/>
      <c r="AD96" s="105"/>
    </row>
    <row r="97">
      <c r="A97" s="85" t="s">
        <v>67</v>
      </c>
      <c r="B97" s="86"/>
      <c r="C97" s="87">
        <v>81.0</v>
      </c>
      <c r="D97" s="88">
        <f t="shared" ref="D97:D109" si="73">(I97+N97+S97+X97)/C97</f>
        <v>0.04938271605</v>
      </c>
      <c r="E97" s="89"/>
      <c r="F97" s="90"/>
      <c r="G97" s="90" t="s">
        <v>19</v>
      </c>
      <c r="H97" s="90"/>
      <c r="I97" s="91">
        <f t="shared" ref="I97:I109" si="74">COUNTA(E97:H97)</f>
        <v>1</v>
      </c>
      <c r="J97" s="92"/>
      <c r="K97" s="90"/>
      <c r="L97" s="90" t="s">
        <v>19</v>
      </c>
      <c r="M97" s="90"/>
      <c r="N97" s="91">
        <f t="shared" ref="N97:N109" si="75">COUNTA(J97:M97)</f>
        <v>1</v>
      </c>
      <c r="O97" s="92"/>
      <c r="P97" s="90" t="s">
        <v>20</v>
      </c>
      <c r="Q97" s="90"/>
      <c r="R97" s="90"/>
      <c r="S97" s="91">
        <f t="shared" ref="S97:S109" si="76">COUNTA(O97:R97)</f>
        <v>1</v>
      </c>
      <c r="T97" s="92"/>
      <c r="U97" s="90"/>
      <c r="V97" s="90" t="s">
        <v>19</v>
      </c>
      <c r="W97" s="90"/>
      <c r="X97" s="91">
        <f t="shared" ref="X97:X109" si="77">COUNTA(T97:W97)</f>
        <v>1</v>
      </c>
      <c r="Y97" s="63">
        <f t="shared" ref="Y97:Y109" si="78">COUNTIF(E97:X97,$E$1)</f>
        <v>0</v>
      </c>
      <c r="Z97" s="63">
        <f t="shared" ref="Z97:Z109" si="79">COUNTIF(E97:X97,$F$1)</f>
        <v>0</v>
      </c>
      <c r="AA97" s="63">
        <f t="shared" ref="AA97:AA109" si="80">COUNTIF(E97:X97,$G$1)</f>
        <v>3</v>
      </c>
      <c r="AB97" s="63">
        <f t="shared" ref="AB97:AB109" si="81">COUNTIF(E97:X97,$H$1)</f>
        <v>1</v>
      </c>
      <c r="AC97" s="93">
        <f t="shared" ref="AC97:AC109" si="82">COUNTIF(E97:X97,$I$1)</f>
        <v>0</v>
      </c>
      <c r="AD97" s="93">
        <f t="shared" ref="AD97:AD109" si="83">COUNTIF(E97:X97,$J$1)</f>
        <v>0</v>
      </c>
    </row>
    <row r="98">
      <c r="A98" s="85" t="s">
        <v>68</v>
      </c>
      <c r="B98" s="86"/>
      <c r="C98" s="87">
        <v>17.0</v>
      </c>
      <c r="D98" s="88">
        <f t="shared" si="73"/>
        <v>0.05882352941</v>
      </c>
      <c r="E98" s="90"/>
      <c r="F98" s="90"/>
      <c r="G98" s="90"/>
      <c r="H98" s="90"/>
      <c r="I98" s="91">
        <f t="shared" si="74"/>
        <v>0</v>
      </c>
      <c r="J98" s="90"/>
      <c r="K98" s="90"/>
      <c r="L98" s="90"/>
      <c r="M98" s="90"/>
      <c r="N98" s="91">
        <f t="shared" si="75"/>
        <v>0</v>
      </c>
      <c r="O98" s="90"/>
      <c r="P98" s="90"/>
      <c r="Q98" s="90"/>
      <c r="R98" s="90"/>
      <c r="S98" s="91">
        <f t="shared" si="76"/>
        <v>0</v>
      </c>
      <c r="T98" s="90"/>
      <c r="U98" s="90" t="s">
        <v>19</v>
      </c>
      <c r="V98" s="90"/>
      <c r="W98" s="90"/>
      <c r="X98" s="91">
        <f t="shared" si="77"/>
        <v>1</v>
      </c>
      <c r="Y98" s="63">
        <f t="shared" si="78"/>
        <v>0</v>
      </c>
      <c r="Z98" s="63">
        <f t="shared" si="79"/>
        <v>0</v>
      </c>
      <c r="AA98" s="63">
        <f t="shared" si="80"/>
        <v>1</v>
      </c>
      <c r="AB98" s="63">
        <f t="shared" si="81"/>
        <v>0</v>
      </c>
      <c r="AC98" s="93">
        <f t="shared" si="82"/>
        <v>0</v>
      </c>
      <c r="AD98" s="93">
        <f t="shared" si="83"/>
        <v>0</v>
      </c>
    </row>
    <row r="99">
      <c r="A99" s="85" t="s">
        <v>69</v>
      </c>
      <c r="B99" s="86"/>
      <c r="C99" s="87">
        <v>64.0</v>
      </c>
      <c r="D99" s="88">
        <f t="shared" si="73"/>
        <v>0.046875</v>
      </c>
      <c r="E99" s="90"/>
      <c r="F99" s="90"/>
      <c r="G99" s="90" t="s">
        <v>20</v>
      </c>
      <c r="H99" s="90"/>
      <c r="I99" s="91">
        <f t="shared" si="74"/>
        <v>1</v>
      </c>
      <c r="J99" s="90"/>
      <c r="K99" s="90"/>
      <c r="L99" s="90" t="s">
        <v>20</v>
      </c>
      <c r="M99" s="90"/>
      <c r="N99" s="91">
        <f t="shared" si="75"/>
        <v>1</v>
      </c>
      <c r="O99" s="90"/>
      <c r="P99" s="90"/>
      <c r="Q99" s="90"/>
      <c r="R99" s="90"/>
      <c r="S99" s="91">
        <f t="shared" si="76"/>
        <v>0</v>
      </c>
      <c r="T99" s="90"/>
      <c r="U99" s="90" t="s">
        <v>20</v>
      </c>
      <c r="V99" s="90"/>
      <c r="W99" s="90"/>
      <c r="X99" s="91">
        <f t="shared" si="77"/>
        <v>1</v>
      </c>
      <c r="Y99" s="63">
        <f t="shared" si="78"/>
        <v>0</v>
      </c>
      <c r="Z99" s="63">
        <f t="shared" si="79"/>
        <v>0</v>
      </c>
      <c r="AA99" s="63">
        <f t="shared" si="80"/>
        <v>0</v>
      </c>
      <c r="AB99" s="63">
        <f t="shared" si="81"/>
        <v>3</v>
      </c>
      <c r="AC99" s="93">
        <f t="shared" si="82"/>
        <v>0</v>
      </c>
      <c r="AD99" s="93">
        <f t="shared" si="83"/>
        <v>0</v>
      </c>
    </row>
    <row r="100">
      <c r="A100" s="85" t="s">
        <v>70</v>
      </c>
      <c r="B100" s="86"/>
      <c r="C100" s="87"/>
      <c r="D100" s="88" t="str">
        <f t="shared" si="73"/>
        <v>#DIV/0!</v>
      </c>
      <c r="E100" s="90"/>
      <c r="F100" s="90"/>
      <c r="G100" s="90"/>
      <c r="H100" s="90"/>
      <c r="I100" s="91">
        <f t="shared" si="74"/>
        <v>0</v>
      </c>
      <c r="J100" s="90"/>
      <c r="K100" s="90"/>
      <c r="L100" s="90"/>
      <c r="M100" s="90"/>
      <c r="N100" s="91">
        <f t="shared" si="75"/>
        <v>0</v>
      </c>
      <c r="O100" s="90"/>
      <c r="P100" s="90"/>
      <c r="Q100" s="90"/>
      <c r="R100" s="90"/>
      <c r="S100" s="91">
        <f t="shared" si="76"/>
        <v>0</v>
      </c>
      <c r="T100" s="90"/>
      <c r="U100" s="90"/>
      <c r="V100" s="90"/>
      <c r="W100" s="90"/>
      <c r="X100" s="91">
        <f t="shared" si="77"/>
        <v>0</v>
      </c>
      <c r="Y100" s="63">
        <f t="shared" si="78"/>
        <v>0</v>
      </c>
      <c r="Z100" s="63">
        <f t="shared" si="79"/>
        <v>0</v>
      </c>
      <c r="AA100" s="63">
        <f t="shared" si="80"/>
        <v>0</v>
      </c>
      <c r="AB100" s="63">
        <f t="shared" si="81"/>
        <v>0</v>
      </c>
      <c r="AC100" s="93">
        <f t="shared" si="82"/>
        <v>0</v>
      </c>
      <c r="AD100" s="93">
        <f t="shared" si="83"/>
        <v>0</v>
      </c>
    </row>
    <row r="101">
      <c r="A101" s="85" t="s">
        <v>71</v>
      </c>
      <c r="B101" s="86"/>
      <c r="C101" s="87">
        <v>63.0</v>
      </c>
      <c r="D101" s="88">
        <f t="shared" si="73"/>
        <v>0.06349206349</v>
      </c>
      <c r="E101" s="90"/>
      <c r="F101" s="90"/>
      <c r="G101" s="90" t="s">
        <v>19</v>
      </c>
      <c r="H101" s="90"/>
      <c r="I101" s="91">
        <f t="shared" si="74"/>
        <v>1</v>
      </c>
      <c r="J101" s="90"/>
      <c r="K101" s="90"/>
      <c r="L101" s="90" t="s">
        <v>19</v>
      </c>
      <c r="M101" s="90"/>
      <c r="N101" s="91">
        <f t="shared" si="75"/>
        <v>1</v>
      </c>
      <c r="O101" s="90"/>
      <c r="P101" s="90"/>
      <c r="Q101" s="90"/>
      <c r="R101" s="90" t="s">
        <v>20</v>
      </c>
      <c r="S101" s="91">
        <f t="shared" si="76"/>
        <v>1</v>
      </c>
      <c r="T101" s="90"/>
      <c r="U101" s="90"/>
      <c r="V101" s="90" t="s">
        <v>19</v>
      </c>
      <c r="W101" s="90"/>
      <c r="X101" s="91">
        <f t="shared" si="77"/>
        <v>1</v>
      </c>
      <c r="Y101" s="63">
        <f t="shared" si="78"/>
        <v>0</v>
      </c>
      <c r="Z101" s="63">
        <f t="shared" si="79"/>
        <v>0</v>
      </c>
      <c r="AA101" s="63">
        <f t="shared" si="80"/>
        <v>3</v>
      </c>
      <c r="AB101" s="63">
        <f t="shared" si="81"/>
        <v>1</v>
      </c>
      <c r="AC101" s="93">
        <f t="shared" si="82"/>
        <v>0</v>
      </c>
      <c r="AD101" s="93">
        <f t="shared" si="83"/>
        <v>0</v>
      </c>
    </row>
    <row r="102">
      <c r="A102" s="85" t="s">
        <v>72</v>
      </c>
      <c r="B102" s="86"/>
      <c r="C102" s="87">
        <v>32.0</v>
      </c>
      <c r="D102" s="88">
        <f t="shared" si="73"/>
        <v>0</v>
      </c>
      <c r="E102" s="90"/>
      <c r="F102" s="90"/>
      <c r="G102" s="90"/>
      <c r="H102" s="90"/>
      <c r="I102" s="91">
        <f t="shared" si="74"/>
        <v>0</v>
      </c>
      <c r="J102" s="90"/>
      <c r="K102" s="90"/>
      <c r="L102" s="90"/>
      <c r="M102" s="90"/>
      <c r="N102" s="91">
        <f t="shared" si="75"/>
        <v>0</v>
      </c>
      <c r="O102" s="90"/>
      <c r="P102" s="90"/>
      <c r="Q102" s="90"/>
      <c r="R102" s="90"/>
      <c r="S102" s="91">
        <f t="shared" si="76"/>
        <v>0</v>
      </c>
      <c r="T102" s="90"/>
      <c r="U102" s="90"/>
      <c r="V102" s="90"/>
      <c r="W102" s="90"/>
      <c r="X102" s="91">
        <f t="shared" si="77"/>
        <v>0</v>
      </c>
      <c r="Y102" s="63">
        <f t="shared" si="78"/>
        <v>0</v>
      </c>
      <c r="Z102" s="63">
        <f t="shared" si="79"/>
        <v>0</v>
      </c>
      <c r="AA102" s="63">
        <f t="shared" si="80"/>
        <v>0</v>
      </c>
      <c r="AB102" s="63">
        <f t="shared" si="81"/>
        <v>0</v>
      </c>
      <c r="AC102" s="93">
        <f t="shared" si="82"/>
        <v>0</v>
      </c>
      <c r="AD102" s="93">
        <f t="shared" si="83"/>
        <v>0</v>
      </c>
    </row>
    <row r="103">
      <c r="A103" s="85" t="s">
        <v>73</v>
      </c>
      <c r="B103" s="86"/>
      <c r="C103" s="87">
        <v>17.0</v>
      </c>
      <c r="D103" s="88">
        <f t="shared" si="73"/>
        <v>0</v>
      </c>
      <c r="E103" s="90"/>
      <c r="F103" s="90"/>
      <c r="G103" s="90"/>
      <c r="H103" s="90"/>
      <c r="I103" s="91">
        <f t="shared" si="74"/>
        <v>0</v>
      </c>
      <c r="J103" s="90"/>
      <c r="K103" s="90"/>
      <c r="L103" s="90"/>
      <c r="M103" s="90"/>
      <c r="N103" s="91">
        <f t="shared" si="75"/>
        <v>0</v>
      </c>
      <c r="O103" s="90"/>
      <c r="P103" s="90"/>
      <c r="Q103" s="90"/>
      <c r="R103" s="90"/>
      <c r="S103" s="91">
        <f t="shared" si="76"/>
        <v>0</v>
      </c>
      <c r="T103" s="90"/>
      <c r="U103" s="90"/>
      <c r="V103" s="90"/>
      <c r="W103" s="90"/>
      <c r="X103" s="91">
        <f t="shared" si="77"/>
        <v>0</v>
      </c>
      <c r="Y103" s="63">
        <f t="shared" si="78"/>
        <v>0</v>
      </c>
      <c r="Z103" s="63">
        <f t="shared" si="79"/>
        <v>0</v>
      </c>
      <c r="AA103" s="63">
        <f t="shared" si="80"/>
        <v>0</v>
      </c>
      <c r="AB103" s="63">
        <f t="shared" si="81"/>
        <v>0</v>
      </c>
      <c r="AC103" s="93">
        <f t="shared" si="82"/>
        <v>0</v>
      </c>
      <c r="AD103" s="93">
        <f t="shared" si="83"/>
        <v>0</v>
      </c>
    </row>
    <row r="104">
      <c r="A104" s="85" t="s">
        <v>74</v>
      </c>
      <c r="B104" s="86"/>
      <c r="C104" s="87">
        <v>16.0</v>
      </c>
      <c r="D104" s="88">
        <f t="shared" si="73"/>
        <v>0</v>
      </c>
      <c r="E104" s="90"/>
      <c r="F104" s="90"/>
      <c r="G104" s="90"/>
      <c r="H104" s="90"/>
      <c r="I104" s="91">
        <f t="shared" si="74"/>
        <v>0</v>
      </c>
      <c r="J104" s="90"/>
      <c r="K104" s="90"/>
      <c r="L104" s="90"/>
      <c r="M104" s="90"/>
      <c r="N104" s="91">
        <f t="shared" si="75"/>
        <v>0</v>
      </c>
      <c r="O104" s="90"/>
      <c r="P104" s="90"/>
      <c r="Q104" s="90"/>
      <c r="R104" s="90"/>
      <c r="S104" s="91">
        <f t="shared" si="76"/>
        <v>0</v>
      </c>
      <c r="T104" s="90"/>
      <c r="U104" s="90"/>
      <c r="V104" s="90"/>
      <c r="W104" s="90"/>
      <c r="X104" s="91">
        <f t="shared" si="77"/>
        <v>0</v>
      </c>
      <c r="Y104" s="63">
        <f t="shared" si="78"/>
        <v>0</v>
      </c>
      <c r="Z104" s="63">
        <f t="shared" si="79"/>
        <v>0</v>
      </c>
      <c r="AA104" s="63">
        <f t="shared" si="80"/>
        <v>0</v>
      </c>
      <c r="AB104" s="63">
        <f t="shared" si="81"/>
        <v>0</v>
      </c>
      <c r="AC104" s="93">
        <f t="shared" si="82"/>
        <v>0</v>
      </c>
      <c r="AD104" s="93">
        <f t="shared" si="83"/>
        <v>0</v>
      </c>
    </row>
    <row r="105">
      <c r="A105" s="85" t="s">
        <v>75</v>
      </c>
      <c r="B105" s="86"/>
      <c r="C105" s="87">
        <v>15.0</v>
      </c>
      <c r="D105" s="88">
        <f t="shared" si="73"/>
        <v>0</v>
      </c>
      <c r="E105" s="90"/>
      <c r="F105" s="90"/>
      <c r="G105" s="90"/>
      <c r="H105" s="90"/>
      <c r="I105" s="91">
        <f t="shared" si="74"/>
        <v>0</v>
      </c>
      <c r="J105" s="90"/>
      <c r="K105" s="90"/>
      <c r="L105" s="90"/>
      <c r="M105" s="90"/>
      <c r="N105" s="91">
        <f t="shared" si="75"/>
        <v>0</v>
      </c>
      <c r="O105" s="90"/>
      <c r="P105" s="90"/>
      <c r="Q105" s="90"/>
      <c r="R105" s="90"/>
      <c r="S105" s="91">
        <f t="shared" si="76"/>
        <v>0</v>
      </c>
      <c r="T105" s="90"/>
      <c r="U105" s="90"/>
      <c r="V105" s="90"/>
      <c r="W105" s="90"/>
      <c r="X105" s="91">
        <f t="shared" si="77"/>
        <v>0</v>
      </c>
      <c r="Y105" s="63">
        <f t="shared" si="78"/>
        <v>0</v>
      </c>
      <c r="Z105" s="63">
        <f t="shared" si="79"/>
        <v>0</v>
      </c>
      <c r="AA105" s="63">
        <f t="shared" si="80"/>
        <v>0</v>
      </c>
      <c r="AB105" s="63">
        <f t="shared" si="81"/>
        <v>0</v>
      </c>
      <c r="AC105" s="93">
        <f t="shared" si="82"/>
        <v>0</v>
      </c>
      <c r="AD105" s="93">
        <f t="shared" si="83"/>
        <v>0</v>
      </c>
    </row>
    <row r="106">
      <c r="A106" s="85" t="s">
        <v>76</v>
      </c>
      <c r="B106" s="86"/>
      <c r="C106" s="87">
        <v>48.0</v>
      </c>
      <c r="D106" s="88">
        <f t="shared" si="73"/>
        <v>0</v>
      </c>
      <c r="E106" s="90"/>
      <c r="F106" s="90"/>
      <c r="G106" s="90"/>
      <c r="H106" s="90"/>
      <c r="I106" s="91">
        <f t="shared" si="74"/>
        <v>0</v>
      </c>
      <c r="J106" s="90"/>
      <c r="K106" s="90"/>
      <c r="L106" s="90"/>
      <c r="M106" s="90"/>
      <c r="N106" s="91">
        <f t="shared" si="75"/>
        <v>0</v>
      </c>
      <c r="O106" s="90"/>
      <c r="P106" s="90"/>
      <c r="Q106" s="90"/>
      <c r="R106" s="90"/>
      <c r="S106" s="91">
        <f t="shared" si="76"/>
        <v>0</v>
      </c>
      <c r="T106" s="90"/>
      <c r="U106" s="90"/>
      <c r="V106" s="90"/>
      <c r="W106" s="90"/>
      <c r="X106" s="91">
        <f t="shared" si="77"/>
        <v>0</v>
      </c>
      <c r="Y106" s="63">
        <f t="shared" si="78"/>
        <v>0</v>
      </c>
      <c r="Z106" s="63">
        <f t="shared" si="79"/>
        <v>0</v>
      </c>
      <c r="AA106" s="63">
        <f t="shared" si="80"/>
        <v>0</v>
      </c>
      <c r="AB106" s="63">
        <f t="shared" si="81"/>
        <v>0</v>
      </c>
      <c r="AC106" s="93">
        <f t="shared" si="82"/>
        <v>0</v>
      </c>
      <c r="AD106" s="93">
        <f t="shared" si="83"/>
        <v>0</v>
      </c>
    </row>
    <row r="107">
      <c r="A107" s="85" t="s">
        <v>109</v>
      </c>
      <c r="B107" s="86"/>
      <c r="C107" s="87">
        <v>32.0</v>
      </c>
      <c r="D107" s="88">
        <f t="shared" si="73"/>
        <v>0.0625</v>
      </c>
      <c r="E107" s="90"/>
      <c r="F107" s="90"/>
      <c r="G107" s="90"/>
      <c r="H107" s="90"/>
      <c r="I107" s="91">
        <f t="shared" si="74"/>
        <v>0</v>
      </c>
      <c r="J107" s="90"/>
      <c r="K107" s="90"/>
      <c r="L107" s="90" t="s">
        <v>20</v>
      </c>
      <c r="M107" s="90"/>
      <c r="N107" s="91">
        <f t="shared" si="75"/>
        <v>1</v>
      </c>
      <c r="O107" s="90"/>
      <c r="P107" s="90"/>
      <c r="Q107" s="90"/>
      <c r="R107" s="90"/>
      <c r="S107" s="91">
        <f t="shared" si="76"/>
        <v>0</v>
      </c>
      <c r="T107" s="90"/>
      <c r="U107" s="90"/>
      <c r="V107" s="90" t="s">
        <v>20</v>
      </c>
      <c r="W107" s="90"/>
      <c r="X107" s="91">
        <f t="shared" si="77"/>
        <v>1</v>
      </c>
      <c r="Y107" s="63">
        <f t="shared" si="78"/>
        <v>0</v>
      </c>
      <c r="Z107" s="63">
        <f t="shared" si="79"/>
        <v>0</v>
      </c>
      <c r="AA107" s="63">
        <f t="shared" si="80"/>
        <v>0</v>
      </c>
      <c r="AB107" s="63">
        <f t="shared" si="81"/>
        <v>2</v>
      </c>
      <c r="AC107" s="93">
        <f t="shared" si="82"/>
        <v>0</v>
      </c>
      <c r="AD107" s="93">
        <f t="shared" si="83"/>
        <v>0</v>
      </c>
    </row>
    <row r="108">
      <c r="A108" s="85" t="s">
        <v>95</v>
      </c>
      <c r="B108" s="86"/>
      <c r="C108" s="87">
        <v>17.0</v>
      </c>
      <c r="D108" s="88">
        <f t="shared" si="73"/>
        <v>0</v>
      </c>
      <c r="E108" s="90"/>
      <c r="F108" s="90"/>
      <c r="G108" s="90"/>
      <c r="H108" s="90"/>
      <c r="I108" s="91">
        <f t="shared" si="74"/>
        <v>0</v>
      </c>
      <c r="J108" s="90"/>
      <c r="K108" s="90"/>
      <c r="L108" s="90"/>
      <c r="M108" s="90"/>
      <c r="N108" s="91">
        <f t="shared" si="75"/>
        <v>0</v>
      </c>
      <c r="O108" s="90"/>
      <c r="P108" s="90"/>
      <c r="Q108" s="90"/>
      <c r="R108" s="90"/>
      <c r="S108" s="91">
        <f t="shared" si="76"/>
        <v>0</v>
      </c>
      <c r="T108" s="90"/>
      <c r="U108" s="90"/>
      <c r="V108" s="90"/>
      <c r="W108" s="90"/>
      <c r="X108" s="91">
        <f t="shared" si="77"/>
        <v>0</v>
      </c>
      <c r="Y108" s="63">
        <f t="shared" si="78"/>
        <v>0</v>
      </c>
      <c r="Z108" s="63">
        <f t="shared" si="79"/>
        <v>0</v>
      </c>
      <c r="AA108" s="63">
        <f t="shared" si="80"/>
        <v>0</v>
      </c>
      <c r="AB108" s="63">
        <f t="shared" si="81"/>
        <v>0</v>
      </c>
      <c r="AC108" s="93">
        <f t="shared" si="82"/>
        <v>0</v>
      </c>
      <c r="AD108" s="93">
        <f t="shared" si="83"/>
        <v>0</v>
      </c>
    </row>
    <row r="109">
      <c r="A109" s="94"/>
      <c r="B109" s="86"/>
      <c r="C109" s="87"/>
      <c r="D109" s="88" t="str">
        <f t="shared" si="73"/>
        <v>#DIV/0!</v>
      </c>
      <c r="E109" s="90"/>
      <c r="F109" s="90"/>
      <c r="G109" s="90"/>
      <c r="H109" s="90"/>
      <c r="I109" s="91">
        <f t="shared" si="74"/>
        <v>0</v>
      </c>
      <c r="J109" s="90"/>
      <c r="K109" s="90"/>
      <c r="L109" s="90"/>
      <c r="M109" s="90"/>
      <c r="N109" s="91">
        <f t="shared" si="75"/>
        <v>0</v>
      </c>
      <c r="O109" s="90"/>
      <c r="P109" s="90"/>
      <c r="Q109" s="90"/>
      <c r="R109" s="90"/>
      <c r="S109" s="91">
        <f t="shared" si="76"/>
        <v>0</v>
      </c>
      <c r="T109" s="90"/>
      <c r="U109" s="90"/>
      <c r="V109" s="90"/>
      <c r="W109" s="90"/>
      <c r="X109" s="91">
        <f t="shared" si="77"/>
        <v>0</v>
      </c>
      <c r="Y109" s="63">
        <f t="shared" si="78"/>
        <v>0</v>
      </c>
      <c r="Z109" s="63">
        <f t="shared" si="79"/>
        <v>0</v>
      </c>
      <c r="AA109" s="63">
        <f t="shared" si="80"/>
        <v>0</v>
      </c>
      <c r="AB109" s="63">
        <f t="shared" si="81"/>
        <v>0</v>
      </c>
      <c r="AC109" s="93">
        <f t="shared" si="82"/>
        <v>0</v>
      </c>
      <c r="AD109" s="93">
        <f t="shared" si="83"/>
        <v>0</v>
      </c>
    </row>
    <row r="110">
      <c r="A110" s="97"/>
      <c r="B110" s="98"/>
      <c r="C110" s="99"/>
      <c r="D110" s="100"/>
      <c r="E110" s="101"/>
      <c r="F110" s="101"/>
      <c r="G110" s="101"/>
      <c r="H110" s="101"/>
      <c r="I110" s="102">
        <f>SUM(I97:I109)</f>
        <v>3</v>
      </c>
      <c r="J110" s="101"/>
      <c r="K110" s="101"/>
      <c r="L110" s="101"/>
      <c r="M110" s="101"/>
      <c r="N110" s="102">
        <f>SUM(N97:N109)</f>
        <v>4</v>
      </c>
      <c r="O110" s="101"/>
      <c r="P110" s="101"/>
      <c r="Q110" s="101"/>
      <c r="R110" s="101"/>
      <c r="S110" s="102">
        <f>SUM(S97:S109)</f>
        <v>2</v>
      </c>
      <c r="T110" s="101"/>
      <c r="U110" s="101"/>
      <c r="V110" s="101"/>
      <c r="W110" s="101"/>
      <c r="X110" s="102">
        <f t="shared" ref="X110:AD110" si="84">SUM(X97:X109)</f>
        <v>5</v>
      </c>
      <c r="Y110" s="103">
        <f t="shared" si="84"/>
        <v>0</v>
      </c>
      <c r="Z110" s="103">
        <f t="shared" si="84"/>
        <v>0</v>
      </c>
      <c r="AA110" s="103">
        <f t="shared" si="84"/>
        <v>7</v>
      </c>
      <c r="AB110" s="103">
        <f t="shared" si="84"/>
        <v>7</v>
      </c>
      <c r="AC110" s="103">
        <f t="shared" si="84"/>
        <v>0</v>
      </c>
      <c r="AD110" s="103">
        <f t="shared" si="84"/>
        <v>0</v>
      </c>
    </row>
    <row r="111">
      <c r="A111" s="79" t="s">
        <v>118</v>
      </c>
      <c r="B111" s="2"/>
      <c r="C111" s="80"/>
      <c r="D111" s="81"/>
      <c r="E111" s="8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54"/>
      <c r="Z111" s="54"/>
      <c r="AA111" s="54"/>
      <c r="AB111" s="54"/>
      <c r="AC111" s="104"/>
      <c r="AD111" s="105"/>
    </row>
    <row r="112">
      <c r="A112" s="85" t="s">
        <v>67</v>
      </c>
      <c r="B112" s="86"/>
      <c r="C112" s="87">
        <v>81.0</v>
      </c>
      <c r="D112" s="88">
        <f t="shared" ref="D112:D124" si="85">(I112+N112+S112+X112)/C112</f>
        <v>0.04938271605</v>
      </c>
      <c r="E112" s="89"/>
      <c r="F112" s="90"/>
      <c r="G112" s="90" t="s">
        <v>19</v>
      </c>
      <c r="H112" s="90"/>
      <c r="I112" s="91">
        <f t="shared" ref="I112:I124" si="86">COUNTA(E112:H112)</f>
        <v>1</v>
      </c>
      <c r="J112" s="92"/>
      <c r="K112" s="90"/>
      <c r="L112" s="90" t="s">
        <v>19</v>
      </c>
      <c r="M112" s="90"/>
      <c r="N112" s="91">
        <f t="shared" ref="N112:N124" si="87">COUNTA(J112:M112)</f>
        <v>1</v>
      </c>
      <c r="O112" s="92"/>
      <c r="P112" s="90" t="s">
        <v>20</v>
      </c>
      <c r="Q112" s="90"/>
      <c r="R112" s="90"/>
      <c r="S112" s="91">
        <f t="shared" ref="S112:S124" si="88">COUNTA(O112:R112)</f>
        <v>1</v>
      </c>
      <c r="T112" s="92"/>
      <c r="U112" s="90"/>
      <c r="V112" s="90" t="s">
        <v>19</v>
      </c>
      <c r="W112" s="90"/>
      <c r="X112" s="91">
        <f t="shared" ref="X112:X124" si="89">COUNTA(T112:W112)</f>
        <v>1</v>
      </c>
      <c r="Y112" s="63">
        <f t="shared" ref="Y112:Y124" si="90">COUNTIF(E112:X112,$E$1)</f>
        <v>0</v>
      </c>
      <c r="Z112" s="63">
        <f t="shared" ref="Z112:Z124" si="91">COUNTIF(E112:X112,$F$1)</f>
        <v>0</v>
      </c>
      <c r="AA112" s="63">
        <f t="shared" ref="AA112:AA124" si="92">COUNTIF(E112:X112,$G$1)</f>
        <v>3</v>
      </c>
      <c r="AB112" s="63">
        <f t="shared" ref="AB112:AB124" si="93">COUNTIF(E112:X112,$H$1)</f>
        <v>1</v>
      </c>
      <c r="AC112" s="93">
        <f t="shared" ref="AC112:AC124" si="94">COUNTIF(E112:X112,$I$1)</f>
        <v>0</v>
      </c>
      <c r="AD112" s="93">
        <f t="shared" ref="AD112:AD124" si="95">COUNTIF(E112:X112,$J$1)</f>
        <v>0</v>
      </c>
    </row>
    <row r="113">
      <c r="A113" s="85" t="s">
        <v>68</v>
      </c>
      <c r="B113" s="86"/>
      <c r="C113" s="87">
        <v>17.0</v>
      </c>
      <c r="D113" s="88">
        <f t="shared" si="85"/>
        <v>0.05882352941</v>
      </c>
      <c r="E113" s="90"/>
      <c r="F113" s="90"/>
      <c r="G113" s="90"/>
      <c r="H113" s="90"/>
      <c r="I113" s="91">
        <f t="shared" si="86"/>
        <v>0</v>
      </c>
      <c r="J113" s="90"/>
      <c r="K113" s="90"/>
      <c r="L113" s="90"/>
      <c r="M113" s="90"/>
      <c r="N113" s="91">
        <f t="shared" si="87"/>
        <v>0</v>
      </c>
      <c r="O113" s="90"/>
      <c r="P113" s="90"/>
      <c r="Q113" s="90"/>
      <c r="R113" s="90"/>
      <c r="S113" s="91">
        <f t="shared" si="88"/>
        <v>0</v>
      </c>
      <c r="T113" s="90"/>
      <c r="U113" s="90" t="s">
        <v>19</v>
      </c>
      <c r="V113" s="90"/>
      <c r="W113" s="90"/>
      <c r="X113" s="91">
        <f t="shared" si="89"/>
        <v>1</v>
      </c>
      <c r="Y113" s="63">
        <f t="shared" si="90"/>
        <v>0</v>
      </c>
      <c r="Z113" s="63">
        <f t="shared" si="91"/>
        <v>0</v>
      </c>
      <c r="AA113" s="63">
        <f t="shared" si="92"/>
        <v>1</v>
      </c>
      <c r="AB113" s="63">
        <f t="shared" si="93"/>
        <v>0</v>
      </c>
      <c r="AC113" s="93">
        <f t="shared" si="94"/>
        <v>0</v>
      </c>
      <c r="AD113" s="93">
        <f t="shared" si="95"/>
        <v>0</v>
      </c>
    </row>
    <row r="114">
      <c r="A114" s="85" t="s">
        <v>69</v>
      </c>
      <c r="B114" s="86"/>
      <c r="C114" s="87">
        <v>63.0</v>
      </c>
      <c r="D114" s="88">
        <f t="shared" si="85"/>
        <v>0.04761904762</v>
      </c>
      <c r="E114" s="90"/>
      <c r="F114" s="90"/>
      <c r="G114" s="90" t="s">
        <v>20</v>
      </c>
      <c r="H114" s="90"/>
      <c r="I114" s="91">
        <f t="shared" si="86"/>
        <v>1</v>
      </c>
      <c r="J114" s="90"/>
      <c r="K114" s="90"/>
      <c r="L114" s="90" t="s">
        <v>20</v>
      </c>
      <c r="M114" s="90"/>
      <c r="N114" s="91">
        <f t="shared" si="87"/>
        <v>1</v>
      </c>
      <c r="O114" s="90"/>
      <c r="P114" s="90"/>
      <c r="Q114" s="90"/>
      <c r="R114" s="90"/>
      <c r="S114" s="91">
        <f t="shared" si="88"/>
        <v>0</v>
      </c>
      <c r="T114" s="90"/>
      <c r="U114" s="90" t="s">
        <v>20</v>
      </c>
      <c r="V114" s="90"/>
      <c r="W114" s="90"/>
      <c r="X114" s="91">
        <f t="shared" si="89"/>
        <v>1</v>
      </c>
      <c r="Y114" s="63">
        <f t="shared" si="90"/>
        <v>0</v>
      </c>
      <c r="Z114" s="63">
        <f t="shared" si="91"/>
        <v>0</v>
      </c>
      <c r="AA114" s="63">
        <f t="shared" si="92"/>
        <v>0</v>
      </c>
      <c r="AB114" s="63">
        <f t="shared" si="93"/>
        <v>3</v>
      </c>
      <c r="AC114" s="93">
        <f t="shared" si="94"/>
        <v>0</v>
      </c>
      <c r="AD114" s="93">
        <f t="shared" si="95"/>
        <v>0</v>
      </c>
    </row>
    <row r="115">
      <c r="A115" s="85" t="s">
        <v>70</v>
      </c>
      <c r="B115" s="86"/>
      <c r="C115" s="87"/>
      <c r="D115" s="88" t="str">
        <f t="shared" si="85"/>
        <v>#DIV/0!</v>
      </c>
      <c r="E115" s="90"/>
      <c r="F115" s="90"/>
      <c r="G115" s="90"/>
      <c r="H115" s="90"/>
      <c r="I115" s="91">
        <f t="shared" si="86"/>
        <v>0</v>
      </c>
      <c r="J115" s="90"/>
      <c r="K115" s="90"/>
      <c r="L115" s="90"/>
      <c r="M115" s="90"/>
      <c r="N115" s="91">
        <f t="shared" si="87"/>
        <v>0</v>
      </c>
      <c r="O115" s="90"/>
      <c r="P115" s="90"/>
      <c r="Q115" s="90"/>
      <c r="R115" s="90"/>
      <c r="S115" s="91">
        <f t="shared" si="88"/>
        <v>0</v>
      </c>
      <c r="T115" s="90"/>
      <c r="U115" s="90"/>
      <c r="V115" s="90"/>
      <c r="W115" s="90"/>
      <c r="X115" s="91">
        <f t="shared" si="89"/>
        <v>0</v>
      </c>
      <c r="Y115" s="63">
        <f t="shared" si="90"/>
        <v>0</v>
      </c>
      <c r="Z115" s="63">
        <f t="shared" si="91"/>
        <v>0</v>
      </c>
      <c r="AA115" s="63">
        <f t="shared" si="92"/>
        <v>0</v>
      </c>
      <c r="AB115" s="63">
        <f t="shared" si="93"/>
        <v>0</v>
      </c>
      <c r="AC115" s="93">
        <f t="shared" si="94"/>
        <v>0</v>
      </c>
      <c r="AD115" s="93">
        <f t="shared" si="95"/>
        <v>0</v>
      </c>
    </row>
    <row r="116">
      <c r="A116" s="85" t="s">
        <v>71</v>
      </c>
      <c r="B116" s="86"/>
      <c r="C116" s="87">
        <v>64.0</v>
      </c>
      <c r="D116" s="88">
        <f t="shared" si="85"/>
        <v>0.0625</v>
      </c>
      <c r="E116" s="90"/>
      <c r="F116" s="90"/>
      <c r="G116" s="90" t="s">
        <v>19</v>
      </c>
      <c r="H116" s="90"/>
      <c r="I116" s="91">
        <f t="shared" si="86"/>
        <v>1</v>
      </c>
      <c r="J116" s="90"/>
      <c r="K116" s="90"/>
      <c r="L116" s="90" t="s">
        <v>19</v>
      </c>
      <c r="M116" s="90"/>
      <c r="N116" s="91">
        <f t="shared" si="87"/>
        <v>1</v>
      </c>
      <c r="O116" s="90"/>
      <c r="P116" s="90"/>
      <c r="Q116" s="90"/>
      <c r="R116" s="90" t="s">
        <v>20</v>
      </c>
      <c r="S116" s="91">
        <f t="shared" si="88"/>
        <v>1</v>
      </c>
      <c r="T116" s="90"/>
      <c r="U116" s="90"/>
      <c r="V116" s="90" t="s">
        <v>19</v>
      </c>
      <c r="W116" s="90"/>
      <c r="X116" s="91">
        <f t="shared" si="89"/>
        <v>1</v>
      </c>
      <c r="Y116" s="63">
        <f t="shared" si="90"/>
        <v>0</v>
      </c>
      <c r="Z116" s="63">
        <f t="shared" si="91"/>
        <v>0</v>
      </c>
      <c r="AA116" s="63">
        <f t="shared" si="92"/>
        <v>3</v>
      </c>
      <c r="AB116" s="63">
        <f t="shared" si="93"/>
        <v>1</v>
      </c>
      <c r="AC116" s="93">
        <f t="shared" si="94"/>
        <v>0</v>
      </c>
      <c r="AD116" s="93">
        <f t="shared" si="95"/>
        <v>0</v>
      </c>
    </row>
    <row r="117">
      <c r="A117" s="85" t="s">
        <v>72</v>
      </c>
      <c r="B117" s="86"/>
      <c r="C117" s="87">
        <v>32.0</v>
      </c>
      <c r="D117" s="88">
        <f t="shared" si="85"/>
        <v>0</v>
      </c>
      <c r="E117" s="90"/>
      <c r="F117" s="90"/>
      <c r="G117" s="90"/>
      <c r="H117" s="90"/>
      <c r="I117" s="91">
        <f t="shared" si="86"/>
        <v>0</v>
      </c>
      <c r="J117" s="90"/>
      <c r="K117" s="90"/>
      <c r="L117" s="90"/>
      <c r="M117" s="90"/>
      <c r="N117" s="91">
        <f t="shared" si="87"/>
        <v>0</v>
      </c>
      <c r="O117" s="90"/>
      <c r="P117" s="90"/>
      <c r="Q117" s="90"/>
      <c r="R117" s="90"/>
      <c r="S117" s="91">
        <f t="shared" si="88"/>
        <v>0</v>
      </c>
      <c r="T117" s="90"/>
      <c r="U117" s="90"/>
      <c r="V117" s="90"/>
      <c r="W117" s="90"/>
      <c r="X117" s="91">
        <f t="shared" si="89"/>
        <v>0</v>
      </c>
      <c r="Y117" s="63">
        <f t="shared" si="90"/>
        <v>0</v>
      </c>
      <c r="Z117" s="63">
        <f t="shared" si="91"/>
        <v>0</v>
      </c>
      <c r="AA117" s="63">
        <f t="shared" si="92"/>
        <v>0</v>
      </c>
      <c r="AB117" s="63">
        <f t="shared" si="93"/>
        <v>0</v>
      </c>
      <c r="AC117" s="93">
        <f t="shared" si="94"/>
        <v>0</v>
      </c>
      <c r="AD117" s="93">
        <f t="shared" si="95"/>
        <v>0</v>
      </c>
    </row>
    <row r="118">
      <c r="A118" s="85" t="s">
        <v>73</v>
      </c>
      <c r="B118" s="86"/>
      <c r="C118" s="87">
        <v>17.0</v>
      </c>
      <c r="D118" s="88">
        <f t="shared" si="85"/>
        <v>0</v>
      </c>
      <c r="E118" s="90"/>
      <c r="F118" s="90"/>
      <c r="G118" s="90"/>
      <c r="H118" s="90"/>
      <c r="I118" s="91">
        <f t="shared" si="86"/>
        <v>0</v>
      </c>
      <c r="J118" s="90"/>
      <c r="K118" s="90"/>
      <c r="L118" s="90"/>
      <c r="M118" s="90"/>
      <c r="N118" s="91">
        <f t="shared" si="87"/>
        <v>0</v>
      </c>
      <c r="O118" s="90"/>
      <c r="P118" s="90"/>
      <c r="Q118" s="90"/>
      <c r="R118" s="90"/>
      <c r="S118" s="91">
        <f t="shared" si="88"/>
        <v>0</v>
      </c>
      <c r="T118" s="90"/>
      <c r="U118" s="90"/>
      <c r="V118" s="90"/>
      <c r="W118" s="90"/>
      <c r="X118" s="91">
        <f t="shared" si="89"/>
        <v>0</v>
      </c>
      <c r="Y118" s="63">
        <f t="shared" si="90"/>
        <v>0</v>
      </c>
      <c r="Z118" s="63">
        <f t="shared" si="91"/>
        <v>0</v>
      </c>
      <c r="AA118" s="63">
        <f t="shared" si="92"/>
        <v>0</v>
      </c>
      <c r="AB118" s="63">
        <f t="shared" si="93"/>
        <v>0</v>
      </c>
      <c r="AC118" s="93">
        <f t="shared" si="94"/>
        <v>0</v>
      </c>
      <c r="AD118" s="93">
        <f t="shared" si="95"/>
        <v>0</v>
      </c>
    </row>
    <row r="119">
      <c r="A119" s="85" t="s">
        <v>74</v>
      </c>
      <c r="B119" s="86"/>
      <c r="C119" s="87">
        <v>16.0</v>
      </c>
      <c r="D119" s="88">
        <f t="shared" si="85"/>
        <v>0</v>
      </c>
      <c r="E119" s="90"/>
      <c r="F119" s="90"/>
      <c r="G119" s="90"/>
      <c r="H119" s="90"/>
      <c r="I119" s="91">
        <f t="shared" si="86"/>
        <v>0</v>
      </c>
      <c r="J119" s="90"/>
      <c r="K119" s="90"/>
      <c r="L119" s="90"/>
      <c r="M119" s="90"/>
      <c r="N119" s="91">
        <f t="shared" si="87"/>
        <v>0</v>
      </c>
      <c r="O119" s="90"/>
      <c r="P119" s="90"/>
      <c r="Q119" s="90"/>
      <c r="R119" s="90"/>
      <c r="S119" s="91">
        <f t="shared" si="88"/>
        <v>0</v>
      </c>
      <c r="T119" s="90"/>
      <c r="U119" s="90"/>
      <c r="V119" s="90"/>
      <c r="W119" s="90"/>
      <c r="X119" s="91">
        <f t="shared" si="89"/>
        <v>0</v>
      </c>
      <c r="Y119" s="63">
        <f t="shared" si="90"/>
        <v>0</v>
      </c>
      <c r="Z119" s="63">
        <f t="shared" si="91"/>
        <v>0</v>
      </c>
      <c r="AA119" s="63">
        <f t="shared" si="92"/>
        <v>0</v>
      </c>
      <c r="AB119" s="63">
        <f t="shared" si="93"/>
        <v>0</v>
      </c>
      <c r="AC119" s="93">
        <f t="shared" si="94"/>
        <v>0</v>
      </c>
      <c r="AD119" s="93">
        <f t="shared" si="95"/>
        <v>0</v>
      </c>
    </row>
    <row r="120">
      <c r="A120" s="85" t="s">
        <v>75</v>
      </c>
      <c r="B120" s="86"/>
      <c r="C120" s="87">
        <v>15.0</v>
      </c>
      <c r="D120" s="88">
        <f t="shared" si="85"/>
        <v>0</v>
      </c>
      <c r="E120" s="90"/>
      <c r="F120" s="90"/>
      <c r="G120" s="90"/>
      <c r="H120" s="90"/>
      <c r="I120" s="91">
        <f t="shared" si="86"/>
        <v>0</v>
      </c>
      <c r="J120" s="90"/>
      <c r="K120" s="90"/>
      <c r="L120" s="90"/>
      <c r="M120" s="90"/>
      <c r="N120" s="91">
        <f t="shared" si="87"/>
        <v>0</v>
      </c>
      <c r="O120" s="90"/>
      <c r="P120" s="90"/>
      <c r="Q120" s="90"/>
      <c r="R120" s="90"/>
      <c r="S120" s="91">
        <f t="shared" si="88"/>
        <v>0</v>
      </c>
      <c r="T120" s="90"/>
      <c r="U120" s="90"/>
      <c r="V120" s="90"/>
      <c r="W120" s="90"/>
      <c r="X120" s="91">
        <f t="shared" si="89"/>
        <v>0</v>
      </c>
      <c r="Y120" s="63">
        <f t="shared" si="90"/>
        <v>0</v>
      </c>
      <c r="Z120" s="63">
        <f t="shared" si="91"/>
        <v>0</v>
      </c>
      <c r="AA120" s="63">
        <f t="shared" si="92"/>
        <v>0</v>
      </c>
      <c r="AB120" s="63">
        <f t="shared" si="93"/>
        <v>0</v>
      </c>
      <c r="AC120" s="93">
        <f t="shared" si="94"/>
        <v>0</v>
      </c>
      <c r="AD120" s="93">
        <f t="shared" si="95"/>
        <v>0</v>
      </c>
    </row>
    <row r="121">
      <c r="A121" s="85" t="s">
        <v>76</v>
      </c>
      <c r="B121" s="86"/>
      <c r="C121" s="87">
        <v>49.0</v>
      </c>
      <c r="D121" s="88">
        <f t="shared" si="85"/>
        <v>0</v>
      </c>
      <c r="E121" s="90"/>
      <c r="F121" s="90"/>
      <c r="G121" s="90"/>
      <c r="H121" s="90"/>
      <c r="I121" s="91">
        <f t="shared" si="86"/>
        <v>0</v>
      </c>
      <c r="J121" s="90"/>
      <c r="K121" s="90"/>
      <c r="L121" s="90"/>
      <c r="M121" s="90"/>
      <c r="N121" s="91">
        <f t="shared" si="87"/>
        <v>0</v>
      </c>
      <c r="O121" s="90"/>
      <c r="P121" s="90"/>
      <c r="Q121" s="90"/>
      <c r="R121" s="90"/>
      <c r="S121" s="91">
        <f t="shared" si="88"/>
        <v>0</v>
      </c>
      <c r="T121" s="90"/>
      <c r="U121" s="90"/>
      <c r="V121" s="90"/>
      <c r="W121" s="90"/>
      <c r="X121" s="91">
        <f t="shared" si="89"/>
        <v>0</v>
      </c>
      <c r="Y121" s="63">
        <f t="shared" si="90"/>
        <v>0</v>
      </c>
      <c r="Z121" s="63">
        <f t="shared" si="91"/>
        <v>0</v>
      </c>
      <c r="AA121" s="63">
        <f t="shared" si="92"/>
        <v>0</v>
      </c>
      <c r="AB121" s="63">
        <f t="shared" si="93"/>
        <v>0</v>
      </c>
      <c r="AC121" s="93">
        <f t="shared" si="94"/>
        <v>0</v>
      </c>
      <c r="AD121" s="93">
        <f t="shared" si="95"/>
        <v>0</v>
      </c>
    </row>
    <row r="122">
      <c r="A122" s="85" t="s">
        <v>109</v>
      </c>
      <c r="B122" s="86"/>
      <c r="C122" s="87">
        <v>33.0</v>
      </c>
      <c r="D122" s="88">
        <f t="shared" si="85"/>
        <v>0.06060606061</v>
      </c>
      <c r="E122" s="90"/>
      <c r="F122" s="90"/>
      <c r="G122" s="90"/>
      <c r="H122" s="90"/>
      <c r="I122" s="91">
        <f t="shared" si="86"/>
        <v>0</v>
      </c>
      <c r="J122" s="90"/>
      <c r="K122" s="90"/>
      <c r="L122" s="90" t="s">
        <v>20</v>
      </c>
      <c r="M122" s="90"/>
      <c r="N122" s="91">
        <f t="shared" si="87"/>
        <v>1</v>
      </c>
      <c r="O122" s="90"/>
      <c r="P122" s="90"/>
      <c r="Q122" s="90"/>
      <c r="R122" s="90"/>
      <c r="S122" s="91">
        <f t="shared" si="88"/>
        <v>0</v>
      </c>
      <c r="T122" s="90"/>
      <c r="U122" s="90"/>
      <c r="V122" s="90" t="s">
        <v>20</v>
      </c>
      <c r="W122" s="90"/>
      <c r="X122" s="91">
        <f t="shared" si="89"/>
        <v>1</v>
      </c>
      <c r="Y122" s="63">
        <f t="shared" si="90"/>
        <v>0</v>
      </c>
      <c r="Z122" s="63">
        <f t="shared" si="91"/>
        <v>0</v>
      </c>
      <c r="AA122" s="63">
        <f t="shared" si="92"/>
        <v>0</v>
      </c>
      <c r="AB122" s="63">
        <f t="shared" si="93"/>
        <v>2</v>
      </c>
      <c r="AC122" s="93">
        <f t="shared" si="94"/>
        <v>0</v>
      </c>
      <c r="AD122" s="93">
        <f t="shared" si="95"/>
        <v>0</v>
      </c>
    </row>
    <row r="123">
      <c r="A123" s="85" t="s">
        <v>95</v>
      </c>
      <c r="B123" s="86"/>
      <c r="C123" s="87">
        <v>15.0</v>
      </c>
      <c r="D123" s="88">
        <f t="shared" si="85"/>
        <v>0</v>
      </c>
      <c r="E123" s="90"/>
      <c r="F123" s="90"/>
      <c r="G123" s="90"/>
      <c r="H123" s="90"/>
      <c r="I123" s="91">
        <f t="shared" si="86"/>
        <v>0</v>
      </c>
      <c r="J123" s="90"/>
      <c r="K123" s="90"/>
      <c r="L123" s="90"/>
      <c r="M123" s="90"/>
      <c r="N123" s="91">
        <f t="shared" si="87"/>
        <v>0</v>
      </c>
      <c r="O123" s="90"/>
      <c r="P123" s="90"/>
      <c r="Q123" s="90"/>
      <c r="R123" s="90"/>
      <c r="S123" s="91">
        <f t="shared" si="88"/>
        <v>0</v>
      </c>
      <c r="T123" s="90"/>
      <c r="U123" s="90"/>
      <c r="V123" s="90"/>
      <c r="W123" s="90"/>
      <c r="X123" s="91">
        <f t="shared" si="89"/>
        <v>0</v>
      </c>
      <c r="Y123" s="63">
        <f t="shared" si="90"/>
        <v>0</v>
      </c>
      <c r="Z123" s="63">
        <f t="shared" si="91"/>
        <v>0</v>
      </c>
      <c r="AA123" s="63">
        <f t="shared" si="92"/>
        <v>0</v>
      </c>
      <c r="AB123" s="63">
        <f t="shared" si="93"/>
        <v>0</v>
      </c>
      <c r="AC123" s="93">
        <f t="shared" si="94"/>
        <v>0</v>
      </c>
      <c r="AD123" s="93">
        <f t="shared" si="95"/>
        <v>0</v>
      </c>
    </row>
    <row r="124">
      <c r="A124" s="94"/>
      <c r="B124" s="86"/>
      <c r="C124" s="87"/>
      <c r="D124" s="88" t="str">
        <f t="shared" si="85"/>
        <v>#DIV/0!</v>
      </c>
      <c r="E124" s="90"/>
      <c r="F124" s="90"/>
      <c r="G124" s="90"/>
      <c r="H124" s="90"/>
      <c r="I124" s="91">
        <f t="shared" si="86"/>
        <v>0</v>
      </c>
      <c r="J124" s="90"/>
      <c r="K124" s="90"/>
      <c r="L124" s="90"/>
      <c r="M124" s="90"/>
      <c r="N124" s="91">
        <f t="shared" si="87"/>
        <v>0</v>
      </c>
      <c r="O124" s="90"/>
      <c r="P124" s="90"/>
      <c r="Q124" s="90"/>
      <c r="R124" s="90"/>
      <c r="S124" s="91">
        <f t="shared" si="88"/>
        <v>0</v>
      </c>
      <c r="T124" s="90"/>
      <c r="U124" s="90"/>
      <c r="V124" s="90"/>
      <c r="W124" s="90"/>
      <c r="X124" s="91">
        <f t="shared" si="89"/>
        <v>0</v>
      </c>
      <c r="Y124" s="63">
        <f t="shared" si="90"/>
        <v>0</v>
      </c>
      <c r="Z124" s="63">
        <f t="shared" si="91"/>
        <v>0</v>
      </c>
      <c r="AA124" s="63">
        <f t="shared" si="92"/>
        <v>0</v>
      </c>
      <c r="AB124" s="63">
        <f t="shared" si="93"/>
        <v>0</v>
      </c>
      <c r="AC124" s="93">
        <f t="shared" si="94"/>
        <v>0</v>
      </c>
      <c r="AD124" s="93">
        <f t="shared" si="95"/>
        <v>0</v>
      </c>
    </row>
    <row r="125">
      <c r="A125" s="97"/>
      <c r="B125" s="98"/>
      <c r="C125" s="99"/>
      <c r="D125" s="100"/>
      <c r="E125" s="101"/>
      <c r="F125" s="101"/>
      <c r="G125" s="101"/>
      <c r="H125" s="101"/>
      <c r="I125" s="102">
        <f>SUM(I112:I124)</f>
        <v>3</v>
      </c>
      <c r="J125" s="101"/>
      <c r="K125" s="101"/>
      <c r="L125" s="101"/>
      <c r="M125" s="101"/>
      <c r="N125" s="102">
        <f>SUM(N112:N124)</f>
        <v>4</v>
      </c>
      <c r="O125" s="101"/>
      <c r="P125" s="101"/>
      <c r="Q125" s="101"/>
      <c r="R125" s="101"/>
      <c r="S125" s="102">
        <f>SUM(S112:S124)</f>
        <v>2</v>
      </c>
      <c r="T125" s="101"/>
      <c r="U125" s="101"/>
      <c r="V125" s="101"/>
      <c r="W125" s="101"/>
      <c r="X125" s="102">
        <f t="shared" ref="X125:AD125" si="96">SUM(X112:X124)</f>
        <v>5</v>
      </c>
      <c r="Y125" s="103">
        <f t="shared" si="96"/>
        <v>0</v>
      </c>
      <c r="Z125" s="103">
        <f t="shared" si="96"/>
        <v>0</v>
      </c>
      <c r="AA125" s="103">
        <f t="shared" si="96"/>
        <v>7</v>
      </c>
      <c r="AB125" s="103">
        <f t="shared" si="96"/>
        <v>7</v>
      </c>
      <c r="AC125" s="103">
        <f t="shared" si="96"/>
        <v>0</v>
      </c>
      <c r="AD125" s="103">
        <f t="shared" si="96"/>
        <v>0</v>
      </c>
    </row>
  </sheetData>
  <mergeCells count="24">
    <mergeCell ref="E6:X6"/>
    <mergeCell ref="E21:X21"/>
    <mergeCell ref="E36:X36"/>
    <mergeCell ref="E51:X51"/>
    <mergeCell ref="E66:X66"/>
    <mergeCell ref="E81:X81"/>
    <mergeCell ref="E96:X96"/>
    <mergeCell ref="E111:X111"/>
    <mergeCell ref="W1:AD2"/>
    <mergeCell ref="A3:D3"/>
    <mergeCell ref="E3:I3"/>
    <mergeCell ref="J3:N3"/>
    <mergeCell ref="O3:S3"/>
    <mergeCell ref="T3:X3"/>
    <mergeCell ref="Y3:AD3"/>
    <mergeCell ref="A96:B96"/>
    <mergeCell ref="A111:B111"/>
    <mergeCell ref="A1:B1"/>
    <mergeCell ref="A6:B6"/>
    <mergeCell ref="A21:B21"/>
    <mergeCell ref="A36:B36"/>
    <mergeCell ref="A51:B51"/>
    <mergeCell ref="A66:B66"/>
    <mergeCell ref="A81:B81"/>
  </mergeCells>
  <conditionalFormatting sqref="D7:D19 D22:D34 D37:D49 D52:D65 D67:D79 D82:D94 D97:D109 D112:D124">
    <cfRule type="cellIs" dxfId="0" priority="1" operator="greaterThan">
      <formula>"10%"</formula>
    </cfRule>
  </conditionalFormatting>
  <dataValidations>
    <dataValidation type="list" allowBlank="1" showErrorMessage="1" sqref="E7:H19 J7:M19 O7:R19 T7:W19 E22:H34 J22:M34 O22:R34 T22:W34 E37:H49 J37:M49 O37:R49 T37:W49 E52:H64 J52:M64 O52:R64 T52:W64 E67:H79 J67:M79 O67:R79 T67:W79 E82:H94 J82:M94 O82:R94 T82:W94 E97:H109 J97:M109 O97:R109 T97:W109 E112:H124 J112:M124 O112:R124 T112:W124">
      <formula1>"ф,р,а,п,к,с"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4.75"/>
    <col customWidth="1" min="2" max="2" width="5.38"/>
    <col customWidth="1" min="3" max="3" width="8.5"/>
    <col customWidth="1" min="5" max="8" width="8.63"/>
    <col customWidth="1" min="9" max="9" width="5.13"/>
    <col customWidth="1" min="10" max="13" width="8.63"/>
    <col customWidth="1" min="14" max="14" width="5.13"/>
    <col customWidth="1" min="15" max="18" width="8.63"/>
    <col customWidth="1" min="19" max="19" width="5.0"/>
    <col customWidth="1" min="20" max="23" width="8.63"/>
    <col customWidth="1" min="24" max="24" width="5.0"/>
    <col customWidth="1" min="25" max="30" width="4.0"/>
  </cols>
  <sheetData>
    <row r="1" ht="37.5" customHeight="1">
      <c r="A1" s="49" t="s">
        <v>46</v>
      </c>
      <c r="B1" s="2"/>
      <c r="C1" s="50"/>
      <c r="D1" s="51" t="s">
        <v>47</v>
      </c>
      <c r="E1" s="52" t="s">
        <v>17</v>
      </c>
      <c r="F1" s="52" t="s">
        <v>18</v>
      </c>
      <c r="G1" s="52" t="s">
        <v>19</v>
      </c>
      <c r="H1" s="52" t="s">
        <v>20</v>
      </c>
      <c r="I1" s="52" t="s">
        <v>21</v>
      </c>
      <c r="J1" s="52" t="s">
        <v>22</v>
      </c>
      <c r="K1" s="53"/>
      <c r="L1" s="53"/>
      <c r="M1" s="53"/>
      <c r="N1" s="53"/>
      <c r="O1" s="53"/>
      <c r="P1" s="53"/>
      <c r="Q1" s="54"/>
      <c r="R1" s="54"/>
      <c r="S1" s="55"/>
      <c r="T1" s="55"/>
      <c r="U1" s="55"/>
      <c r="V1" s="55"/>
      <c r="W1" s="56" t="s">
        <v>48</v>
      </c>
    </row>
    <row r="2" ht="102.75" customHeight="1">
      <c r="A2" s="57" t="s">
        <v>119</v>
      </c>
      <c r="B2" s="58">
        <v>9.0</v>
      </c>
      <c r="C2" s="59"/>
      <c r="D2" s="59"/>
      <c r="E2" s="60" t="s">
        <v>23</v>
      </c>
      <c r="F2" s="61" t="s">
        <v>24</v>
      </c>
      <c r="G2" s="61" t="s">
        <v>25</v>
      </c>
      <c r="H2" s="60" t="s">
        <v>26</v>
      </c>
      <c r="I2" s="61" t="s">
        <v>27</v>
      </c>
      <c r="J2" s="61" t="s">
        <v>28</v>
      </c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62"/>
      <c r="X2" s="62"/>
      <c r="Y2" s="62"/>
      <c r="Z2" s="62"/>
      <c r="AA2" s="62"/>
      <c r="AB2" s="62"/>
      <c r="AC2" s="62"/>
      <c r="AD2" s="62"/>
    </row>
    <row r="3">
      <c r="A3" s="63" t="s">
        <v>50</v>
      </c>
      <c r="B3" s="30"/>
      <c r="C3" s="30"/>
      <c r="D3" s="2"/>
      <c r="E3" s="64" t="s">
        <v>51</v>
      </c>
      <c r="F3" s="30"/>
      <c r="G3" s="30"/>
      <c r="H3" s="30"/>
      <c r="I3" s="2"/>
      <c r="J3" s="64" t="s">
        <v>52</v>
      </c>
      <c r="K3" s="30"/>
      <c r="L3" s="30"/>
      <c r="M3" s="30"/>
      <c r="N3" s="2"/>
      <c r="O3" s="64" t="s">
        <v>53</v>
      </c>
      <c r="P3" s="30"/>
      <c r="Q3" s="30"/>
      <c r="R3" s="30"/>
      <c r="S3" s="2"/>
      <c r="T3" s="64" t="s">
        <v>54</v>
      </c>
      <c r="U3" s="30"/>
      <c r="V3" s="30"/>
      <c r="W3" s="30"/>
      <c r="X3" s="2"/>
      <c r="Y3" s="65" t="s">
        <v>55</v>
      </c>
      <c r="Z3" s="30"/>
      <c r="AA3" s="30"/>
      <c r="AB3" s="30"/>
      <c r="AC3" s="30"/>
      <c r="AD3" s="2"/>
    </row>
    <row r="4" ht="88.5" customHeight="1">
      <c r="A4" s="66" t="s">
        <v>56</v>
      </c>
      <c r="B4" s="67" t="s">
        <v>57</v>
      </c>
      <c r="C4" s="68" t="s">
        <v>58</v>
      </c>
      <c r="D4" s="69" t="s">
        <v>59</v>
      </c>
      <c r="E4" s="70" t="s">
        <v>60</v>
      </c>
      <c r="F4" s="71" t="s">
        <v>61</v>
      </c>
      <c r="G4" s="71" t="s">
        <v>62</v>
      </c>
      <c r="H4" s="71" t="s">
        <v>63</v>
      </c>
      <c r="I4" s="72" t="s">
        <v>64</v>
      </c>
      <c r="J4" s="71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71" t="s">
        <v>60</v>
      </c>
      <c r="P4" s="71" t="s">
        <v>61</v>
      </c>
      <c r="Q4" s="71" t="s">
        <v>62</v>
      </c>
      <c r="R4" s="71" t="s">
        <v>63</v>
      </c>
      <c r="S4" s="72" t="s">
        <v>64</v>
      </c>
      <c r="T4" s="71" t="s">
        <v>60</v>
      </c>
      <c r="U4" s="71" t="s">
        <v>61</v>
      </c>
      <c r="V4" s="71" t="s">
        <v>62</v>
      </c>
      <c r="W4" s="71" t="s">
        <v>63</v>
      </c>
      <c r="X4" s="72" t="s">
        <v>64</v>
      </c>
      <c r="Y4" s="73" t="s">
        <v>23</v>
      </c>
      <c r="Z4" s="74" t="s">
        <v>24</v>
      </c>
      <c r="AA4" s="74" t="s">
        <v>25</v>
      </c>
      <c r="AB4" s="74" t="s">
        <v>26</v>
      </c>
      <c r="AC4" s="75" t="s">
        <v>27</v>
      </c>
      <c r="AD4" s="73" t="s">
        <v>28</v>
      </c>
    </row>
    <row r="5">
      <c r="A5" s="76" t="s">
        <v>120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</row>
    <row r="6">
      <c r="A6" s="79" t="s">
        <v>121</v>
      </c>
      <c r="B6" s="2"/>
      <c r="C6" s="80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54"/>
      <c r="Z6" s="54"/>
      <c r="AA6" s="54"/>
      <c r="AB6" s="54"/>
      <c r="AC6" s="83"/>
      <c r="AD6" s="84"/>
    </row>
    <row r="7">
      <c r="A7" s="85" t="s">
        <v>67</v>
      </c>
      <c r="B7" s="86"/>
      <c r="C7" s="87">
        <v>80.0</v>
      </c>
      <c r="D7" s="88">
        <f t="shared" ref="D7:D17" si="1">(I7+N7+S7+X7)/C7</f>
        <v>0.0375</v>
      </c>
      <c r="E7" s="89"/>
      <c r="F7" s="90" t="s">
        <v>20</v>
      </c>
      <c r="G7" s="90"/>
      <c r="H7" s="90"/>
      <c r="I7" s="91">
        <f t="shared" ref="I7:I17" si="2">COUNTA(E7:H7)</f>
        <v>1</v>
      </c>
      <c r="J7" s="92"/>
      <c r="K7" s="90"/>
      <c r="L7" s="90"/>
      <c r="M7" s="90"/>
      <c r="N7" s="91">
        <f t="shared" ref="N7:N17" si="3">COUNTA(J7:M7)</f>
        <v>0</v>
      </c>
      <c r="O7" s="92"/>
      <c r="P7" s="90"/>
      <c r="Q7" s="90"/>
      <c r="R7" s="90" t="s">
        <v>20</v>
      </c>
      <c r="S7" s="91">
        <f t="shared" ref="S7:S17" si="4">COUNTA(O7:R7)</f>
        <v>1</v>
      </c>
      <c r="T7" s="92"/>
      <c r="U7" s="90" t="s">
        <v>20</v>
      </c>
      <c r="V7" s="90"/>
      <c r="W7" s="90"/>
      <c r="X7" s="91">
        <f t="shared" ref="X7:X17" si="5">COUNTA(T7:W7)</f>
        <v>1</v>
      </c>
      <c r="Y7" s="63">
        <f t="shared" ref="Y7:Y17" si="6">COUNTIF(E7:X7,$E$1)</f>
        <v>0</v>
      </c>
      <c r="Z7" s="63">
        <f t="shared" ref="Z7:Z17" si="7">COUNTIF(E7:X7,$F$1)</f>
        <v>0</v>
      </c>
      <c r="AA7" s="63">
        <f t="shared" ref="AA7:AA17" si="8">COUNTIF(E7:X7,$G$1)</f>
        <v>0</v>
      </c>
      <c r="AB7" s="63">
        <f t="shared" ref="AB7:AB17" si="9">COUNTIF(E7:X7,$H$1)</f>
        <v>3</v>
      </c>
      <c r="AC7" s="93">
        <f t="shared" ref="AC7:AC17" si="10">COUNTIF(E7:X7,$I$1)</f>
        <v>0</v>
      </c>
      <c r="AD7" s="93">
        <f t="shared" ref="AD7:AD17" si="11">COUNTIF(E7:X7,$J$1)</f>
        <v>0</v>
      </c>
    </row>
    <row r="8">
      <c r="A8" s="85" t="s">
        <v>122</v>
      </c>
      <c r="B8" s="86"/>
      <c r="C8" s="87">
        <v>48.0</v>
      </c>
      <c r="D8" s="88">
        <f t="shared" si="1"/>
        <v>0.02083333333</v>
      </c>
      <c r="E8" s="90"/>
      <c r="F8" s="90"/>
      <c r="G8" s="90"/>
      <c r="H8" s="90"/>
      <c r="I8" s="91">
        <f t="shared" si="2"/>
        <v>0</v>
      </c>
      <c r="J8" s="90"/>
      <c r="K8" s="90"/>
      <c r="L8" s="90"/>
      <c r="M8" s="90"/>
      <c r="N8" s="91">
        <f t="shared" si="3"/>
        <v>0</v>
      </c>
      <c r="O8" s="90"/>
      <c r="P8" s="90"/>
      <c r="Q8" s="90"/>
      <c r="R8" s="90"/>
      <c r="S8" s="91">
        <f t="shared" si="4"/>
        <v>0</v>
      </c>
      <c r="T8" s="90"/>
      <c r="U8" s="90"/>
      <c r="V8" s="90"/>
      <c r="W8" s="90" t="s">
        <v>20</v>
      </c>
      <c r="X8" s="91">
        <f t="shared" si="5"/>
        <v>1</v>
      </c>
      <c r="Y8" s="63">
        <f t="shared" si="6"/>
        <v>0</v>
      </c>
      <c r="Z8" s="63">
        <f t="shared" si="7"/>
        <v>0</v>
      </c>
      <c r="AA8" s="63">
        <f t="shared" si="8"/>
        <v>0</v>
      </c>
      <c r="AB8" s="63">
        <f t="shared" si="9"/>
        <v>1</v>
      </c>
      <c r="AC8" s="93">
        <f t="shared" si="10"/>
        <v>0</v>
      </c>
      <c r="AD8" s="93">
        <f t="shared" si="11"/>
        <v>0</v>
      </c>
    </row>
    <row r="9">
      <c r="A9" s="85" t="s">
        <v>123</v>
      </c>
      <c r="B9" s="86"/>
      <c r="C9" s="87">
        <v>48.0</v>
      </c>
      <c r="D9" s="88">
        <f t="shared" si="1"/>
        <v>0.04166666667</v>
      </c>
      <c r="E9" s="90"/>
      <c r="F9" s="90"/>
      <c r="G9" s="90"/>
      <c r="H9" s="90"/>
      <c r="I9" s="91">
        <f t="shared" si="2"/>
        <v>0</v>
      </c>
      <c r="J9" s="90"/>
      <c r="K9" s="90" t="s">
        <v>20</v>
      </c>
      <c r="L9" s="90"/>
      <c r="M9" s="90"/>
      <c r="N9" s="91">
        <f t="shared" si="3"/>
        <v>1</v>
      </c>
      <c r="O9" s="90"/>
      <c r="P9" s="90"/>
      <c r="Q9" s="90"/>
      <c r="R9" s="90"/>
      <c r="S9" s="91">
        <f t="shared" si="4"/>
        <v>0</v>
      </c>
      <c r="T9" s="90"/>
      <c r="U9" s="90" t="s">
        <v>20</v>
      </c>
      <c r="V9" s="90"/>
      <c r="W9" s="90"/>
      <c r="X9" s="91">
        <f t="shared" si="5"/>
        <v>1</v>
      </c>
      <c r="Y9" s="63">
        <f t="shared" si="6"/>
        <v>0</v>
      </c>
      <c r="Z9" s="63">
        <f t="shared" si="7"/>
        <v>0</v>
      </c>
      <c r="AA9" s="63">
        <f t="shared" si="8"/>
        <v>0</v>
      </c>
      <c r="AB9" s="63">
        <f t="shared" si="9"/>
        <v>2</v>
      </c>
      <c r="AC9" s="93">
        <f t="shared" si="10"/>
        <v>0</v>
      </c>
      <c r="AD9" s="93">
        <f t="shared" si="11"/>
        <v>0</v>
      </c>
    </row>
    <row r="10">
      <c r="A10" s="85" t="s">
        <v>71</v>
      </c>
      <c r="B10" s="86"/>
      <c r="C10" s="87">
        <v>80.0</v>
      </c>
      <c r="D10" s="88">
        <f t="shared" si="1"/>
        <v>0.075</v>
      </c>
      <c r="E10" s="90"/>
      <c r="F10" s="90"/>
      <c r="G10" s="90" t="s">
        <v>20</v>
      </c>
      <c r="H10" s="90"/>
      <c r="I10" s="91">
        <f t="shared" si="2"/>
        <v>1</v>
      </c>
      <c r="J10" s="90" t="s">
        <v>20</v>
      </c>
      <c r="K10" s="90"/>
      <c r="L10" s="90"/>
      <c r="M10" s="90" t="s">
        <v>20</v>
      </c>
      <c r="N10" s="91">
        <f t="shared" si="3"/>
        <v>2</v>
      </c>
      <c r="O10" s="90"/>
      <c r="P10" s="90"/>
      <c r="Q10" s="90"/>
      <c r="R10" s="90" t="s">
        <v>20</v>
      </c>
      <c r="S10" s="91">
        <f t="shared" si="4"/>
        <v>1</v>
      </c>
      <c r="T10" s="90"/>
      <c r="U10" s="90" t="s">
        <v>20</v>
      </c>
      <c r="V10" s="90"/>
      <c r="W10" s="90" t="s">
        <v>20</v>
      </c>
      <c r="X10" s="91">
        <f t="shared" si="5"/>
        <v>2</v>
      </c>
      <c r="Y10" s="63">
        <f t="shared" si="6"/>
        <v>0</v>
      </c>
      <c r="Z10" s="63">
        <f t="shared" si="7"/>
        <v>0</v>
      </c>
      <c r="AA10" s="63">
        <f t="shared" si="8"/>
        <v>0</v>
      </c>
      <c r="AB10" s="63">
        <f t="shared" si="9"/>
        <v>6</v>
      </c>
      <c r="AC10" s="93">
        <f t="shared" si="10"/>
        <v>0</v>
      </c>
      <c r="AD10" s="93">
        <f t="shared" si="11"/>
        <v>0</v>
      </c>
    </row>
    <row r="11">
      <c r="A11" s="85" t="s">
        <v>124</v>
      </c>
      <c r="B11" s="86"/>
      <c r="C11" s="87">
        <v>32.0</v>
      </c>
      <c r="D11" s="88">
        <f t="shared" si="1"/>
        <v>0.03125</v>
      </c>
      <c r="E11" s="90"/>
      <c r="F11" s="90"/>
      <c r="G11" s="90"/>
      <c r="H11" s="90"/>
      <c r="I11" s="91">
        <f t="shared" si="2"/>
        <v>0</v>
      </c>
      <c r="J11" s="90"/>
      <c r="K11" s="90"/>
      <c r="L11" s="90"/>
      <c r="M11" s="90"/>
      <c r="N11" s="91">
        <f t="shared" si="3"/>
        <v>0</v>
      </c>
      <c r="O11" s="90"/>
      <c r="P11" s="90"/>
      <c r="Q11" s="90"/>
      <c r="R11" s="90"/>
      <c r="S11" s="91">
        <f t="shared" si="4"/>
        <v>0</v>
      </c>
      <c r="T11" s="90"/>
      <c r="U11" s="90"/>
      <c r="V11" s="90" t="s">
        <v>20</v>
      </c>
      <c r="W11" s="90"/>
      <c r="X11" s="91">
        <f t="shared" si="5"/>
        <v>1</v>
      </c>
      <c r="Y11" s="63">
        <f t="shared" si="6"/>
        <v>0</v>
      </c>
      <c r="Z11" s="63">
        <f t="shared" si="7"/>
        <v>0</v>
      </c>
      <c r="AA11" s="63">
        <f t="shared" si="8"/>
        <v>0</v>
      </c>
      <c r="AB11" s="63">
        <f t="shared" si="9"/>
        <v>1</v>
      </c>
      <c r="AC11" s="93">
        <f t="shared" si="10"/>
        <v>0</v>
      </c>
      <c r="AD11" s="93">
        <f t="shared" si="11"/>
        <v>0</v>
      </c>
    </row>
    <row r="12">
      <c r="A12" s="85" t="s">
        <v>125</v>
      </c>
      <c r="B12" s="86"/>
      <c r="C12" s="87">
        <v>16.0</v>
      </c>
      <c r="D12" s="88">
        <f t="shared" si="1"/>
        <v>0</v>
      </c>
      <c r="E12" s="90"/>
      <c r="F12" s="90"/>
      <c r="G12" s="90"/>
      <c r="H12" s="90"/>
      <c r="I12" s="91">
        <f t="shared" si="2"/>
        <v>0</v>
      </c>
      <c r="J12" s="90"/>
      <c r="K12" s="90"/>
      <c r="L12" s="90"/>
      <c r="M12" s="90"/>
      <c r="N12" s="91">
        <f t="shared" si="3"/>
        <v>0</v>
      </c>
      <c r="O12" s="90"/>
      <c r="P12" s="90"/>
      <c r="Q12" s="90"/>
      <c r="R12" s="90"/>
      <c r="S12" s="91">
        <f t="shared" si="4"/>
        <v>0</v>
      </c>
      <c r="T12" s="90"/>
      <c r="U12" s="90"/>
      <c r="V12" s="90"/>
      <c r="W12" s="90"/>
      <c r="X12" s="91">
        <f t="shared" si="5"/>
        <v>0</v>
      </c>
      <c r="Y12" s="63">
        <f t="shared" si="6"/>
        <v>0</v>
      </c>
      <c r="Z12" s="63">
        <f t="shared" si="7"/>
        <v>0</v>
      </c>
      <c r="AA12" s="63">
        <f t="shared" si="8"/>
        <v>0</v>
      </c>
      <c r="AB12" s="63">
        <f t="shared" si="9"/>
        <v>0</v>
      </c>
      <c r="AC12" s="93">
        <f t="shared" si="10"/>
        <v>0</v>
      </c>
      <c r="AD12" s="93">
        <f t="shared" si="11"/>
        <v>0</v>
      </c>
    </row>
    <row r="13">
      <c r="A13" s="85" t="s">
        <v>126</v>
      </c>
      <c r="B13" s="86"/>
      <c r="C13" s="87">
        <v>16.0</v>
      </c>
      <c r="D13" s="88">
        <f t="shared" si="1"/>
        <v>0.0625</v>
      </c>
      <c r="E13" s="90"/>
      <c r="F13" s="90"/>
      <c r="G13" s="90"/>
      <c r="H13" s="90"/>
      <c r="I13" s="91">
        <f t="shared" si="2"/>
        <v>0</v>
      </c>
      <c r="J13" s="90"/>
      <c r="K13" s="90"/>
      <c r="L13" s="90"/>
      <c r="M13" s="90"/>
      <c r="N13" s="91">
        <f t="shared" si="3"/>
        <v>0</v>
      </c>
      <c r="O13" s="90"/>
      <c r="P13" s="90"/>
      <c r="Q13" s="90"/>
      <c r="R13" s="90" t="s">
        <v>20</v>
      </c>
      <c r="S13" s="91">
        <f t="shared" si="4"/>
        <v>1</v>
      </c>
      <c r="T13" s="90"/>
      <c r="U13" s="90"/>
      <c r="V13" s="90"/>
      <c r="W13" s="90"/>
      <c r="X13" s="91">
        <f t="shared" si="5"/>
        <v>0</v>
      </c>
      <c r="Y13" s="63">
        <f t="shared" si="6"/>
        <v>0</v>
      </c>
      <c r="Z13" s="63">
        <f t="shared" si="7"/>
        <v>0</v>
      </c>
      <c r="AA13" s="63">
        <f t="shared" si="8"/>
        <v>0</v>
      </c>
      <c r="AB13" s="63">
        <f t="shared" si="9"/>
        <v>1</v>
      </c>
      <c r="AC13" s="93">
        <f t="shared" si="10"/>
        <v>0</v>
      </c>
      <c r="AD13" s="93">
        <f t="shared" si="11"/>
        <v>0</v>
      </c>
    </row>
    <row r="14">
      <c r="A14" s="85" t="s">
        <v>127</v>
      </c>
      <c r="B14" s="86"/>
      <c r="C14" s="87">
        <v>16.0</v>
      </c>
      <c r="D14" s="88">
        <f t="shared" si="1"/>
        <v>0</v>
      </c>
      <c r="E14" s="90"/>
      <c r="F14" s="90"/>
      <c r="G14" s="90"/>
      <c r="H14" s="90"/>
      <c r="I14" s="91">
        <f t="shared" si="2"/>
        <v>0</v>
      </c>
      <c r="J14" s="90"/>
      <c r="K14" s="90"/>
      <c r="L14" s="90"/>
      <c r="M14" s="90"/>
      <c r="N14" s="91">
        <f t="shared" si="3"/>
        <v>0</v>
      </c>
      <c r="O14" s="90"/>
      <c r="P14" s="90"/>
      <c r="Q14" s="90"/>
      <c r="R14" s="90"/>
      <c r="S14" s="91">
        <f t="shared" si="4"/>
        <v>0</v>
      </c>
      <c r="T14" s="90"/>
      <c r="U14" s="90"/>
      <c r="V14" s="90"/>
      <c r="W14" s="90"/>
      <c r="X14" s="91">
        <f t="shared" si="5"/>
        <v>0</v>
      </c>
      <c r="Y14" s="63">
        <f t="shared" si="6"/>
        <v>0</v>
      </c>
      <c r="Z14" s="63">
        <f t="shared" si="7"/>
        <v>0</v>
      </c>
      <c r="AA14" s="63">
        <f t="shared" si="8"/>
        <v>0</v>
      </c>
      <c r="AB14" s="63">
        <f t="shared" si="9"/>
        <v>0</v>
      </c>
      <c r="AC14" s="93">
        <f t="shared" si="10"/>
        <v>0</v>
      </c>
      <c r="AD14" s="93">
        <f t="shared" si="11"/>
        <v>0</v>
      </c>
    </row>
    <row r="15">
      <c r="A15" s="85" t="s">
        <v>76</v>
      </c>
      <c r="B15" s="86"/>
      <c r="C15" s="87">
        <v>32.0</v>
      </c>
      <c r="D15" s="88">
        <f t="shared" si="1"/>
        <v>0</v>
      </c>
      <c r="E15" s="90"/>
      <c r="F15" s="90"/>
      <c r="G15" s="90"/>
      <c r="H15" s="90"/>
      <c r="I15" s="91">
        <f t="shared" si="2"/>
        <v>0</v>
      </c>
      <c r="J15" s="90"/>
      <c r="K15" s="90"/>
      <c r="L15" s="90"/>
      <c r="M15" s="90"/>
      <c r="N15" s="91">
        <f t="shared" si="3"/>
        <v>0</v>
      </c>
      <c r="O15" s="90"/>
      <c r="P15" s="90"/>
      <c r="Q15" s="90"/>
      <c r="R15" s="90"/>
      <c r="S15" s="91">
        <f t="shared" si="4"/>
        <v>0</v>
      </c>
      <c r="T15" s="90"/>
      <c r="U15" s="90"/>
      <c r="V15" s="90"/>
      <c r="W15" s="90"/>
      <c r="X15" s="91">
        <f t="shared" si="5"/>
        <v>0</v>
      </c>
      <c r="Y15" s="63">
        <f t="shared" si="6"/>
        <v>0</v>
      </c>
      <c r="Z15" s="63">
        <f t="shared" si="7"/>
        <v>0</v>
      </c>
      <c r="AA15" s="63">
        <f t="shared" si="8"/>
        <v>0</v>
      </c>
      <c r="AB15" s="63">
        <f t="shared" si="9"/>
        <v>0</v>
      </c>
      <c r="AC15" s="93">
        <f t="shared" si="10"/>
        <v>0</v>
      </c>
      <c r="AD15" s="93">
        <f t="shared" si="11"/>
        <v>0</v>
      </c>
    </row>
    <row r="16">
      <c r="A16" s="85" t="s">
        <v>74</v>
      </c>
      <c r="B16" s="86"/>
      <c r="C16" s="87">
        <v>16.0</v>
      </c>
      <c r="D16" s="88">
        <f t="shared" si="1"/>
        <v>0</v>
      </c>
      <c r="E16" s="90"/>
      <c r="F16" s="90"/>
      <c r="G16" s="90"/>
      <c r="H16" s="90"/>
      <c r="I16" s="91">
        <f t="shared" si="2"/>
        <v>0</v>
      </c>
      <c r="J16" s="90"/>
      <c r="K16" s="90"/>
      <c r="L16" s="90"/>
      <c r="M16" s="90"/>
      <c r="N16" s="91">
        <f t="shared" si="3"/>
        <v>0</v>
      </c>
      <c r="O16" s="90"/>
      <c r="P16" s="90"/>
      <c r="Q16" s="90"/>
      <c r="R16" s="90"/>
      <c r="S16" s="91">
        <f t="shared" si="4"/>
        <v>0</v>
      </c>
      <c r="T16" s="90"/>
      <c r="U16" s="90"/>
      <c r="V16" s="90"/>
      <c r="W16" s="90"/>
      <c r="X16" s="91">
        <f t="shared" si="5"/>
        <v>0</v>
      </c>
      <c r="Y16" s="63">
        <f t="shared" si="6"/>
        <v>0</v>
      </c>
      <c r="Z16" s="63">
        <f t="shared" si="7"/>
        <v>0</v>
      </c>
      <c r="AA16" s="63">
        <f t="shared" si="8"/>
        <v>0</v>
      </c>
      <c r="AB16" s="63">
        <f t="shared" si="9"/>
        <v>0</v>
      </c>
      <c r="AC16" s="93">
        <f t="shared" si="10"/>
        <v>0</v>
      </c>
      <c r="AD16" s="93">
        <f t="shared" si="11"/>
        <v>0</v>
      </c>
    </row>
    <row r="17">
      <c r="A17" s="85" t="s">
        <v>75</v>
      </c>
      <c r="B17" s="86"/>
      <c r="C17" s="87">
        <v>32.0</v>
      </c>
      <c r="D17" s="88">
        <f t="shared" si="1"/>
        <v>0</v>
      </c>
      <c r="E17" s="90"/>
      <c r="F17" s="90"/>
      <c r="G17" s="90"/>
      <c r="H17" s="90"/>
      <c r="I17" s="91">
        <f t="shared" si="2"/>
        <v>0</v>
      </c>
      <c r="J17" s="90"/>
      <c r="K17" s="90"/>
      <c r="L17" s="90"/>
      <c r="M17" s="90"/>
      <c r="N17" s="91">
        <f t="shared" si="3"/>
        <v>0</v>
      </c>
      <c r="O17" s="90"/>
      <c r="P17" s="90"/>
      <c r="Q17" s="90"/>
      <c r="R17" s="90"/>
      <c r="S17" s="91">
        <f t="shared" si="4"/>
        <v>0</v>
      </c>
      <c r="T17" s="90"/>
      <c r="U17" s="90"/>
      <c r="V17" s="90"/>
      <c r="W17" s="90"/>
      <c r="X17" s="91">
        <f t="shared" si="5"/>
        <v>0</v>
      </c>
      <c r="Y17" s="63">
        <f t="shared" si="6"/>
        <v>0</v>
      </c>
      <c r="Z17" s="63">
        <f t="shared" si="7"/>
        <v>0</v>
      </c>
      <c r="AA17" s="63">
        <f t="shared" si="8"/>
        <v>0</v>
      </c>
      <c r="AB17" s="63">
        <f t="shared" si="9"/>
        <v>0</v>
      </c>
      <c r="AC17" s="93">
        <f t="shared" si="10"/>
        <v>0</v>
      </c>
      <c r="AD17" s="93">
        <f t="shared" si="11"/>
        <v>0</v>
      </c>
    </row>
    <row r="18">
      <c r="A18" s="97"/>
      <c r="B18" s="98"/>
      <c r="C18" s="99"/>
      <c r="D18" s="100"/>
      <c r="E18" s="101"/>
      <c r="F18" s="101"/>
      <c r="G18" s="101"/>
      <c r="H18" s="101"/>
      <c r="I18" s="102">
        <f>SUM(I7:I17)</f>
        <v>2</v>
      </c>
      <c r="J18" s="101"/>
      <c r="K18" s="101"/>
      <c r="L18" s="101"/>
      <c r="M18" s="101"/>
      <c r="N18" s="102">
        <f>SUM(N7:N17)</f>
        <v>3</v>
      </c>
      <c r="O18" s="101"/>
      <c r="P18" s="101"/>
      <c r="Q18" s="101"/>
      <c r="R18" s="101"/>
      <c r="S18" s="102">
        <f>SUM(S7:S17)</f>
        <v>3</v>
      </c>
      <c r="T18" s="101"/>
      <c r="U18" s="101"/>
      <c r="V18" s="101"/>
      <c r="W18" s="101"/>
      <c r="X18" s="102">
        <f t="shared" ref="X18:AD18" si="12">SUM(X7:X17)</f>
        <v>6</v>
      </c>
      <c r="Y18" s="103">
        <f t="shared" si="12"/>
        <v>0</v>
      </c>
      <c r="Z18" s="103">
        <f t="shared" si="12"/>
        <v>0</v>
      </c>
      <c r="AA18" s="103">
        <f t="shared" si="12"/>
        <v>0</v>
      </c>
      <c r="AB18" s="103">
        <f t="shared" si="12"/>
        <v>14</v>
      </c>
      <c r="AC18" s="103">
        <f t="shared" si="12"/>
        <v>0</v>
      </c>
      <c r="AD18" s="103">
        <f t="shared" si="12"/>
        <v>0</v>
      </c>
    </row>
    <row r="19">
      <c r="A19" s="79" t="s">
        <v>128</v>
      </c>
      <c r="B19" s="2"/>
      <c r="C19" s="80"/>
      <c r="D19" s="81"/>
      <c r="E19" s="8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4"/>
      <c r="Z19" s="54"/>
      <c r="AA19" s="54"/>
      <c r="AB19" s="54"/>
      <c r="AC19" s="104"/>
      <c r="AD19" s="105"/>
    </row>
    <row r="20">
      <c r="A20" s="85" t="s">
        <v>67</v>
      </c>
      <c r="B20" s="86"/>
      <c r="C20" s="87">
        <v>80.0</v>
      </c>
      <c r="D20" s="88">
        <f t="shared" ref="D20:D30" si="13">(I20+N20+S20+X20)/C20</f>
        <v>0.0375</v>
      </c>
      <c r="E20" s="89"/>
      <c r="F20" s="90" t="s">
        <v>20</v>
      </c>
      <c r="G20" s="90"/>
      <c r="H20" s="90"/>
      <c r="I20" s="91">
        <f t="shared" ref="I20:I30" si="14">COUNTA(E20:H20)</f>
        <v>1</v>
      </c>
      <c r="J20" s="92"/>
      <c r="K20" s="90"/>
      <c r="L20" s="90"/>
      <c r="M20" s="90"/>
      <c r="N20" s="91">
        <f t="shared" ref="N20:N30" si="15">COUNTA(J20:M20)</f>
        <v>0</v>
      </c>
      <c r="O20" s="92"/>
      <c r="P20" s="90"/>
      <c r="Q20" s="90"/>
      <c r="R20" s="90" t="s">
        <v>20</v>
      </c>
      <c r="S20" s="91">
        <f t="shared" ref="S20:S30" si="16">COUNTA(O20:R20)</f>
        <v>1</v>
      </c>
      <c r="T20" s="92"/>
      <c r="U20" s="90" t="s">
        <v>20</v>
      </c>
      <c r="V20" s="90"/>
      <c r="W20" s="90"/>
      <c r="X20" s="91">
        <f t="shared" ref="X20:X30" si="17">COUNTA(T20:W20)</f>
        <v>1</v>
      </c>
      <c r="Y20" s="63">
        <f t="shared" ref="Y20:Y30" si="18">COUNTIF(E20:X20,$E$1)</f>
        <v>0</v>
      </c>
      <c r="Z20" s="63">
        <f t="shared" ref="Z20:Z30" si="19">COUNTIF(E20:X20,$F$1)</f>
        <v>0</v>
      </c>
      <c r="AA20" s="63">
        <f t="shared" ref="AA20:AA30" si="20">COUNTIF(E20:X20,$G$1)</f>
        <v>0</v>
      </c>
      <c r="AB20" s="63">
        <f t="shared" ref="AB20:AB30" si="21">COUNTIF(E20:X20,$H$1)</f>
        <v>3</v>
      </c>
      <c r="AC20" s="93">
        <f t="shared" ref="AC20:AC30" si="22">COUNTIF(E20:X20,$I$1)</f>
        <v>0</v>
      </c>
      <c r="AD20" s="93">
        <f t="shared" ref="AD20:AD30" si="23">COUNTIF(E20:X20,$J$1)</f>
        <v>0</v>
      </c>
    </row>
    <row r="21">
      <c r="A21" s="85" t="s">
        <v>122</v>
      </c>
      <c r="B21" s="86"/>
      <c r="C21" s="87">
        <v>48.0</v>
      </c>
      <c r="D21" s="88">
        <f t="shared" si="13"/>
        <v>0.02083333333</v>
      </c>
      <c r="E21" s="90"/>
      <c r="F21" s="90"/>
      <c r="G21" s="90"/>
      <c r="H21" s="90"/>
      <c r="I21" s="91">
        <f t="shared" si="14"/>
        <v>0</v>
      </c>
      <c r="J21" s="90"/>
      <c r="K21" s="90"/>
      <c r="L21" s="90"/>
      <c r="M21" s="90"/>
      <c r="N21" s="91">
        <f t="shared" si="15"/>
        <v>0</v>
      </c>
      <c r="O21" s="90"/>
      <c r="P21" s="90"/>
      <c r="Q21" s="90"/>
      <c r="R21" s="90"/>
      <c r="S21" s="91">
        <f t="shared" si="16"/>
        <v>0</v>
      </c>
      <c r="T21" s="90"/>
      <c r="U21" s="90"/>
      <c r="V21" s="90"/>
      <c r="W21" s="90" t="s">
        <v>20</v>
      </c>
      <c r="X21" s="91">
        <f t="shared" si="17"/>
        <v>1</v>
      </c>
      <c r="Y21" s="63">
        <f t="shared" si="18"/>
        <v>0</v>
      </c>
      <c r="Z21" s="63">
        <f t="shared" si="19"/>
        <v>0</v>
      </c>
      <c r="AA21" s="63">
        <f t="shared" si="20"/>
        <v>0</v>
      </c>
      <c r="AB21" s="63">
        <f t="shared" si="21"/>
        <v>1</v>
      </c>
      <c r="AC21" s="93">
        <f t="shared" si="22"/>
        <v>0</v>
      </c>
      <c r="AD21" s="93">
        <f t="shared" si="23"/>
        <v>0</v>
      </c>
    </row>
    <row r="22">
      <c r="A22" s="85" t="s">
        <v>123</v>
      </c>
      <c r="B22" s="86"/>
      <c r="C22" s="87">
        <v>48.0</v>
      </c>
      <c r="D22" s="88">
        <f t="shared" si="13"/>
        <v>0</v>
      </c>
      <c r="E22" s="90"/>
      <c r="F22" s="90"/>
      <c r="G22" s="90"/>
      <c r="H22" s="90"/>
      <c r="I22" s="91">
        <f t="shared" si="14"/>
        <v>0</v>
      </c>
      <c r="J22" s="90"/>
      <c r="K22" s="90"/>
      <c r="L22" s="90"/>
      <c r="M22" s="90"/>
      <c r="N22" s="91">
        <f t="shared" si="15"/>
        <v>0</v>
      </c>
      <c r="O22" s="90"/>
      <c r="P22" s="90"/>
      <c r="Q22" s="90"/>
      <c r="R22" s="90"/>
      <c r="S22" s="91">
        <f t="shared" si="16"/>
        <v>0</v>
      </c>
      <c r="T22" s="90"/>
      <c r="U22" s="90"/>
      <c r="V22" s="90"/>
      <c r="W22" s="90"/>
      <c r="X22" s="91">
        <f t="shared" si="17"/>
        <v>0</v>
      </c>
      <c r="Y22" s="63">
        <f t="shared" si="18"/>
        <v>0</v>
      </c>
      <c r="Z22" s="63">
        <f t="shared" si="19"/>
        <v>0</v>
      </c>
      <c r="AA22" s="63">
        <f t="shared" si="20"/>
        <v>0</v>
      </c>
      <c r="AB22" s="63">
        <f t="shared" si="21"/>
        <v>0</v>
      </c>
      <c r="AC22" s="93">
        <f t="shared" si="22"/>
        <v>0</v>
      </c>
      <c r="AD22" s="93">
        <f t="shared" si="23"/>
        <v>0</v>
      </c>
    </row>
    <row r="23">
      <c r="A23" s="85" t="s">
        <v>71</v>
      </c>
      <c r="B23" s="86"/>
      <c r="C23" s="87">
        <v>80.0</v>
      </c>
      <c r="D23" s="88">
        <f t="shared" si="13"/>
        <v>0.075</v>
      </c>
      <c r="E23" s="90"/>
      <c r="F23" s="90"/>
      <c r="G23" s="90" t="s">
        <v>20</v>
      </c>
      <c r="H23" s="90"/>
      <c r="I23" s="91">
        <f t="shared" si="14"/>
        <v>1</v>
      </c>
      <c r="J23" s="90" t="s">
        <v>20</v>
      </c>
      <c r="K23" s="90"/>
      <c r="L23" s="90"/>
      <c r="M23" s="90" t="s">
        <v>20</v>
      </c>
      <c r="N23" s="91">
        <f t="shared" si="15"/>
        <v>2</v>
      </c>
      <c r="O23" s="90"/>
      <c r="P23" s="90"/>
      <c r="Q23" s="90" t="s">
        <v>20</v>
      </c>
      <c r="R23" s="90"/>
      <c r="S23" s="91">
        <f t="shared" si="16"/>
        <v>1</v>
      </c>
      <c r="T23" s="90"/>
      <c r="U23" s="90" t="s">
        <v>20</v>
      </c>
      <c r="V23" s="90"/>
      <c r="W23" s="90" t="s">
        <v>20</v>
      </c>
      <c r="X23" s="91">
        <f t="shared" si="17"/>
        <v>2</v>
      </c>
      <c r="Y23" s="63">
        <f t="shared" si="18"/>
        <v>0</v>
      </c>
      <c r="Z23" s="63">
        <f t="shared" si="19"/>
        <v>0</v>
      </c>
      <c r="AA23" s="63">
        <f t="shared" si="20"/>
        <v>0</v>
      </c>
      <c r="AB23" s="63">
        <f t="shared" si="21"/>
        <v>6</v>
      </c>
      <c r="AC23" s="93">
        <f t="shared" si="22"/>
        <v>0</v>
      </c>
      <c r="AD23" s="93">
        <f t="shared" si="23"/>
        <v>0</v>
      </c>
    </row>
    <row r="24">
      <c r="A24" s="85" t="s">
        <v>124</v>
      </c>
      <c r="B24" s="86"/>
      <c r="C24" s="87">
        <v>32.0</v>
      </c>
      <c r="D24" s="88">
        <f t="shared" si="13"/>
        <v>0.03125</v>
      </c>
      <c r="E24" s="90"/>
      <c r="F24" s="90"/>
      <c r="G24" s="90"/>
      <c r="H24" s="90"/>
      <c r="I24" s="91">
        <f t="shared" si="14"/>
        <v>0</v>
      </c>
      <c r="J24" s="90"/>
      <c r="K24" s="90"/>
      <c r="L24" s="90"/>
      <c r="M24" s="90"/>
      <c r="N24" s="91">
        <f t="shared" si="15"/>
        <v>0</v>
      </c>
      <c r="O24" s="90"/>
      <c r="P24" s="90"/>
      <c r="Q24" s="90"/>
      <c r="R24" s="90"/>
      <c r="S24" s="91">
        <f t="shared" si="16"/>
        <v>0</v>
      </c>
      <c r="T24" s="90"/>
      <c r="U24" s="90"/>
      <c r="V24" s="90" t="s">
        <v>20</v>
      </c>
      <c r="W24" s="90"/>
      <c r="X24" s="91">
        <f t="shared" si="17"/>
        <v>1</v>
      </c>
      <c r="Y24" s="63">
        <f t="shared" si="18"/>
        <v>0</v>
      </c>
      <c r="Z24" s="63">
        <f t="shared" si="19"/>
        <v>0</v>
      </c>
      <c r="AA24" s="63">
        <f t="shared" si="20"/>
        <v>0</v>
      </c>
      <c r="AB24" s="63">
        <f t="shared" si="21"/>
        <v>1</v>
      </c>
      <c r="AC24" s="93">
        <f t="shared" si="22"/>
        <v>0</v>
      </c>
      <c r="AD24" s="93">
        <f t="shared" si="23"/>
        <v>0</v>
      </c>
    </row>
    <row r="25">
      <c r="A25" s="85" t="s">
        <v>125</v>
      </c>
      <c r="B25" s="86"/>
      <c r="C25" s="87">
        <v>16.0</v>
      </c>
      <c r="D25" s="88">
        <f t="shared" si="13"/>
        <v>0</v>
      </c>
      <c r="E25" s="90"/>
      <c r="F25" s="90"/>
      <c r="G25" s="90"/>
      <c r="H25" s="90"/>
      <c r="I25" s="91">
        <f t="shared" si="14"/>
        <v>0</v>
      </c>
      <c r="J25" s="90"/>
      <c r="K25" s="90"/>
      <c r="L25" s="90"/>
      <c r="M25" s="90"/>
      <c r="N25" s="91">
        <f t="shared" si="15"/>
        <v>0</v>
      </c>
      <c r="O25" s="90"/>
      <c r="P25" s="90"/>
      <c r="Q25" s="90"/>
      <c r="R25" s="90"/>
      <c r="S25" s="91">
        <f t="shared" si="16"/>
        <v>0</v>
      </c>
      <c r="T25" s="90"/>
      <c r="U25" s="90"/>
      <c r="V25" s="90"/>
      <c r="W25" s="90"/>
      <c r="X25" s="91">
        <f t="shared" si="17"/>
        <v>0</v>
      </c>
      <c r="Y25" s="63">
        <f t="shared" si="18"/>
        <v>0</v>
      </c>
      <c r="Z25" s="63">
        <f t="shared" si="19"/>
        <v>0</v>
      </c>
      <c r="AA25" s="63">
        <f t="shared" si="20"/>
        <v>0</v>
      </c>
      <c r="AB25" s="63">
        <f t="shared" si="21"/>
        <v>0</v>
      </c>
      <c r="AC25" s="93">
        <f t="shared" si="22"/>
        <v>0</v>
      </c>
      <c r="AD25" s="93">
        <f t="shared" si="23"/>
        <v>0</v>
      </c>
    </row>
    <row r="26">
      <c r="A26" s="85" t="s">
        <v>126</v>
      </c>
      <c r="B26" s="86"/>
      <c r="C26" s="87">
        <v>16.0</v>
      </c>
      <c r="D26" s="88">
        <f t="shared" si="13"/>
        <v>0.0625</v>
      </c>
      <c r="E26" s="90"/>
      <c r="F26" s="90"/>
      <c r="G26" s="90"/>
      <c r="H26" s="90"/>
      <c r="I26" s="91">
        <f t="shared" si="14"/>
        <v>0</v>
      </c>
      <c r="J26" s="90"/>
      <c r="K26" s="90"/>
      <c r="L26" s="90"/>
      <c r="M26" s="90"/>
      <c r="N26" s="91">
        <f t="shared" si="15"/>
        <v>0</v>
      </c>
      <c r="O26" s="90"/>
      <c r="P26" s="90"/>
      <c r="Q26" s="90"/>
      <c r="R26" s="90" t="s">
        <v>20</v>
      </c>
      <c r="S26" s="91">
        <f t="shared" si="16"/>
        <v>1</v>
      </c>
      <c r="T26" s="90"/>
      <c r="U26" s="90"/>
      <c r="V26" s="90"/>
      <c r="W26" s="90"/>
      <c r="X26" s="91">
        <f t="shared" si="17"/>
        <v>0</v>
      </c>
      <c r="Y26" s="63">
        <f t="shared" si="18"/>
        <v>0</v>
      </c>
      <c r="Z26" s="63">
        <f t="shared" si="19"/>
        <v>0</v>
      </c>
      <c r="AA26" s="63">
        <f t="shared" si="20"/>
        <v>0</v>
      </c>
      <c r="AB26" s="63">
        <f t="shared" si="21"/>
        <v>1</v>
      </c>
      <c r="AC26" s="93">
        <f t="shared" si="22"/>
        <v>0</v>
      </c>
      <c r="AD26" s="93">
        <f t="shared" si="23"/>
        <v>0</v>
      </c>
    </row>
    <row r="27">
      <c r="A27" s="85" t="s">
        <v>127</v>
      </c>
      <c r="B27" s="86"/>
      <c r="C27" s="87">
        <v>16.0</v>
      </c>
      <c r="D27" s="88">
        <f t="shared" si="13"/>
        <v>0</v>
      </c>
      <c r="E27" s="90"/>
      <c r="F27" s="90"/>
      <c r="G27" s="90"/>
      <c r="H27" s="90"/>
      <c r="I27" s="91">
        <f t="shared" si="14"/>
        <v>0</v>
      </c>
      <c r="J27" s="90"/>
      <c r="K27" s="90"/>
      <c r="L27" s="90"/>
      <c r="M27" s="90"/>
      <c r="N27" s="91">
        <f t="shared" si="15"/>
        <v>0</v>
      </c>
      <c r="O27" s="90"/>
      <c r="P27" s="90"/>
      <c r="Q27" s="90"/>
      <c r="R27" s="90"/>
      <c r="S27" s="91">
        <f t="shared" si="16"/>
        <v>0</v>
      </c>
      <c r="T27" s="90"/>
      <c r="U27" s="90"/>
      <c r="V27" s="90"/>
      <c r="W27" s="90"/>
      <c r="X27" s="91">
        <f t="shared" si="17"/>
        <v>0</v>
      </c>
      <c r="Y27" s="63">
        <f t="shared" si="18"/>
        <v>0</v>
      </c>
      <c r="Z27" s="63">
        <f t="shared" si="19"/>
        <v>0</v>
      </c>
      <c r="AA27" s="63">
        <f t="shared" si="20"/>
        <v>0</v>
      </c>
      <c r="AB27" s="63">
        <f t="shared" si="21"/>
        <v>0</v>
      </c>
      <c r="AC27" s="93">
        <f t="shared" si="22"/>
        <v>0</v>
      </c>
      <c r="AD27" s="93">
        <f t="shared" si="23"/>
        <v>0</v>
      </c>
    </row>
    <row r="28">
      <c r="A28" s="85" t="s">
        <v>76</v>
      </c>
      <c r="B28" s="86"/>
      <c r="C28" s="87">
        <v>32.0</v>
      </c>
      <c r="D28" s="88">
        <f t="shared" si="13"/>
        <v>0</v>
      </c>
      <c r="E28" s="90"/>
      <c r="F28" s="90"/>
      <c r="G28" s="90"/>
      <c r="H28" s="90"/>
      <c r="I28" s="91">
        <f t="shared" si="14"/>
        <v>0</v>
      </c>
      <c r="J28" s="90"/>
      <c r="K28" s="90"/>
      <c r="L28" s="90"/>
      <c r="M28" s="90"/>
      <c r="N28" s="91">
        <f t="shared" si="15"/>
        <v>0</v>
      </c>
      <c r="O28" s="90"/>
      <c r="P28" s="90"/>
      <c r="Q28" s="90"/>
      <c r="R28" s="90"/>
      <c r="S28" s="91">
        <f t="shared" si="16"/>
        <v>0</v>
      </c>
      <c r="T28" s="90"/>
      <c r="U28" s="90"/>
      <c r="V28" s="90"/>
      <c r="W28" s="90"/>
      <c r="X28" s="91">
        <f t="shared" si="17"/>
        <v>0</v>
      </c>
      <c r="Y28" s="63">
        <f t="shared" si="18"/>
        <v>0</v>
      </c>
      <c r="Z28" s="63">
        <f t="shared" si="19"/>
        <v>0</v>
      </c>
      <c r="AA28" s="63">
        <f t="shared" si="20"/>
        <v>0</v>
      </c>
      <c r="AB28" s="63">
        <f t="shared" si="21"/>
        <v>0</v>
      </c>
      <c r="AC28" s="93">
        <f t="shared" si="22"/>
        <v>0</v>
      </c>
      <c r="AD28" s="93">
        <f t="shared" si="23"/>
        <v>0</v>
      </c>
    </row>
    <row r="29">
      <c r="A29" s="85" t="s">
        <v>74</v>
      </c>
      <c r="B29" s="86"/>
      <c r="C29" s="87">
        <v>16.0</v>
      </c>
      <c r="D29" s="88">
        <f t="shared" si="13"/>
        <v>0</v>
      </c>
      <c r="E29" s="90"/>
      <c r="F29" s="90"/>
      <c r="G29" s="90"/>
      <c r="H29" s="90"/>
      <c r="I29" s="91">
        <f t="shared" si="14"/>
        <v>0</v>
      </c>
      <c r="J29" s="90"/>
      <c r="K29" s="90"/>
      <c r="L29" s="90"/>
      <c r="M29" s="90"/>
      <c r="N29" s="91">
        <f t="shared" si="15"/>
        <v>0</v>
      </c>
      <c r="O29" s="90"/>
      <c r="P29" s="90"/>
      <c r="Q29" s="90"/>
      <c r="R29" s="90"/>
      <c r="S29" s="91">
        <f t="shared" si="16"/>
        <v>0</v>
      </c>
      <c r="T29" s="90"/>
      <c r="U29" s="90"/>
      <c r="V29" s="90"/>
      <c r="W29" s="90"/>
      <c r="X29" s="91">
        <f t="shared" si="17"/>
        <v>0</v>
      </c>
      <c r="Y29" s="63">
        <f t="shared" si="18"/>
        <v>0</v>
      </c>
      <c r="Z29" s="63">
        <f t="shared" si="19"/>
        <v>0</v>
      </c>
      <c r="AA29" s="63">
        <f t="shared" si="20"/>
        <v>0</v>
      </c>
      <c r="AB29" s="63">
        <f t="shared" si="21"/>
        <v>0</v>
      </c>
      <c r="AC29" s="93">
        <f t="shared" si="22"/>
        <v>0</v>
      </c>
      <c r="AD29" s="93">
        <f t="shared" si="23"/>
        <v>0</v>
      </c>
    </row>
    <row r="30">
      <c r="A30" s="85" t="s">
        <v>75</v>
      </c>
      <c r="B30" s="86"/>
      <c r="C30" s="87">
        <v>32.0</v>
      </c>
      <c r="D30" s="88">
        <f t="shared" si="13"/>
        <v>0</v>
      </c>
      <c r="E30" s="90"/>
      <c r="F30" s="90"/>
      <c r="G30" s="90"/>
      <c r="H30" s="90"/>
      <c r="I30" s="91">
        <f t="shared" si="14"/>
        <v>0</v>
      </c>
      <c r="J30" s="90"/>
      <c r="K30" s="90"/>
      <c r="L30" s="90"/>
      <c r="M30" s="90"/>
      <c r="N30" s="91">
        <f t="shared" si="15"/>
        <v>0</v>
      </c>
      <c r="O30" s="90"/>
      <c r="P30" s="90"/>
      <c r="Q30" s="90"/>
      <c r="R30" s="90"/>
      <c r="S30" s="91">
        <f t="shared" si="16"/>
        <v>0</v>
      </c>
      <c r="T30" s="90"/>
      <c r="U30" s="90"/>
      <c r="V30" s="90"/>
      <c r="W30" s="90"/>
      <c r="X30" s="91">
        <f t="shared" si="17"/>
        <v>0</v>
      </c>
      <c r="Y30" s="63">
        <f t="shared" si="18"/>
        <v>0</v>
      </c>
      <c r="Z30" s="63">
        <f t="shared" si="19"/>
        <v>0</v>
      </c>
      <c r="AA30" s="63">
        <f t="shared" si="20"/>
        <v>0</v>
      </c>
      <c r="AB30" s="63">
        <f t="shared" si="21"/>
        <v>0</v>
      </c>
      <c r="AC30" s="93">
        <f t="shared" si="22"/>
        <v>0</v>
      </c>
      <c r="AD30" s="93">
        <f t="shared" si="23"/>
        <v>0</v>
      </c>
    </row>
    <row r="31">
      <c r="A31" s="97"/>
      <c r="B31" s="98"/>
      <c r="C31" s="99"/>
      <c r="D31" s="100"/>
      <c r="E31" s="101"/>
      <c r="F31" s="101"/>
      <c r="G31" s="101"/>
      <c r="H31" s="101"/>
      <c r="I31" s="102">
        <f>SUM(I20:I30)</f>
        <v>2</v>
      </c>
      <c r="J31" s="101"/>
      <c r="K31" s="101"/>
      <c r="L31" s="101"/>
      <c r="M31" s="101"/>
      <c r="N31" s="102">
        <f>SUM(N20:N30)</f>
        <v>2</v>
      </c>
      <c r="O31" s="101"/>
      <c r="P31" s="101"/>
      <c r="Q31" s="101"/>
      <c r="R31" s="101"/>
      <c r="S31" s="102">
        <f>SUM(S20:S30)</f>
        <v>3</v>
      </c>
      <c r="T31" s="101"/>
      <c r="U31" s="101"/>
      <c r="V31" s="101"/>
      <c r="W31" s="101"/>
      <c r="X31" s="102">
        <f t="shared" ref="X31:AD31" si="24">SUM(X20:X30)</f>
        <v>5</v>
      </c>
      <c r="Y31" s="103">
        <f t="shared" si="24"/>
        <v>0</v>
      </c>
      <c r="Z31" s="103">
        <f t="shared" si="24"/>
        <v>0</v>
      </c>
      <c r="AA31" s="103">
        <f t="shared" si="24"/>
        <v>0</v>
      </c>
      <c r="AB31" s="103">
        <f t="shared" si="24"/>
        <v>12</v>
      </c>
      <c r="AC31" s="103">
        <f t="shared" si="24"/>
        <v>0</v>
      </c>
      <c r="AD31" s="103">
        <f t="shared" si="24"/>
        <v>0</v>
      </c>
    </row>
    <row r="32">
      <c r="A32" s="79" t="s">
        <v>129</v>
      </c>
      <c r="B32" s="2"/>
      <c r="C32" s="80"/>
      <c r="D32" s="81"/>
      <c r="E32" s="8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54"/>
      <c r="Z32" s="54"/>
      <c r="AA32" s="54"/>
      <c r="AB32" s="54"/>
      <c r="AC32" s="104"/>
      <c r="AD32" s="105"/>
    </row>
    <row r="33">
      <c r="A33" s="85" t="s">
        <v>67</v>
      </c>
      <c r="B33" s="86"/>
      <c r="C33" s="87">
        <v>80.0</v>
      </c>
      <c r="D33" s="88">
        <f t="shared" ref="D33:D43" si="25">(I33+N33+S33+X33)/C33</f>
        <v>0.0375</v>
      </c>
      <c r="E33" s="89"/>
      <c r="F33" s="90" t="s">
        <v>20</v>
      </c>
      <c r="G33" s="90"/>
      <c r="H33" s="90"/>
      <c r="I33" s="91">
        <f t="shared" ref="I33:I43" si="26">COUNTA(E33:H33)</f>
        <v>1</v>
      </c>
      <c r="J33" s="92"/>
      <c r="K33" s="90"/>
      <c r="L33" s="90"/>
      <c r="M33" s="90"/>
      <c r="N33" s="91">
        <f t="shared" ref="N33:N43" si="27">COUNTA(J33:M33)</f>
        <v>0</v>
      </c>
      <c r="O33" s="92"/>
      <c r="P33" s="90"/>
      <c r="Q33" s="90"/>
      <c r="R33" s="90" t="s">
        <v>20</v>
      </c>
      <c r="S33" s="91">
        <f t="shared" ref="S33:S43" si="28">COUNTA(O33:R33)</f>
        <v>1</v>
      </c>
      <c r="T33" s="92"/>
      <c r="U33" s="90" t="s">
        <v>20</v>
      </c>
      <c r="V33" s="90"/>
      <c r="W33" s="90"/>
      <c r="X33" s="91">
        <f t="shared" ref="X33:X43" si="29">COUNTA(T33:W33)</f>
        <v>1</v>
      </c>
      <c r="Y33" s="63">
        <f t="shared" ref="Y33:Y43" si="30">COUNTIF(E33:X33,$E$1)</f>
        <v>0</v>
      </c>
      <c r="Z33" s="63">
        <f t="shared" ref="Z33:Z43" si="31">COUNTIF(E33:X33,$F$1)</f>
        <v>0</v>
      </c>
      <c r="AA33" s="63">
        <f t="shared" ref="AA33:AA43" si="32">COUNTIF(E33:X33,$G$1)</f>
        <v>0</v>
      </c>
      <c r="AB33" s="63">
        <f t="shared" ref="AB33:AB43" si="33">COUNTIF(E33:X33,$H$1)</f>
        <v>3</v>
      </c>
      <c r="AC33" s="93">
        <f t="shared" ref="AC33:AC43" si="34">COUNTIF(E33:X33,$I$1)</f>
        <v>0</v>
      </c>
      <c r="AD33" s="93">
        <f t="shared" ref="AD33:AD43" si="35">COUNTIF(E33:X33,$J$1)</f>
        <v>0</v>
      </c>
    </row>
    <row r="34">
      <c r="A34" s="85" t="s">
        <v>122</v>
      </c>
      <c r="B34" s="86"/>
      <c r="C34" s="87">
        <v>48.0</v>
      </c>
      <c r="D34" s="88">
        <f t="shared" si="25"/>
        <v>0.02083333333</v>
      </c>
      <c r="E34" s="90"/>
      <c r="F34" s="90"/>
      <c r="G34" s="90"/>
      <c r="H34" s="90"/>
      <c r="I34" s="91">
        <f t="shared" si="26"/>
        <v>0</v>
      </c>
      <c r="J34" s="90"/>
      <c r="K34" s="90"/>
      <c r="L34" s="90"/>
      <c r="M34" s="90"/>
      <c r="N34" s="91">
        <f t="shared" si="27"/>
        <v>0</v>
      </c>
      <c r="O34" s="90"/>
      <c r="P34" s="90"/>
      <c r="Q34" s="90"/>
      <c r="R34" s="90"/>
      <c r="S34" s="91">
        <f t="shared" si="28"/>
        <v>0</v>
      </c>
      <c r="T34" s="90"/>
      <c r="U34" s="90"/>
      <c r="V34" s="90"/>
      <c r="W34" s="90" t="s">
        <v>20</v>
      </c>
      <c r="X34" s="91">
        <f t="shared" si="29"/>
        <v>1</v>
      </c>
      <c r="Y34" s="63">
        <f t="shared" si="30"/>
        <v>0</v>
      </c>
      <c r="Z34" s="63">
        <f t="shared" si="31"/>
        <v>0</v>
      </c>
      <c r="AA34" s="63">
        <f t="shared" si="32"/>
        <v>0</v>
      </c>
      <c r="AB34" s="63">
        <f t="shared" si="33"/>
        <v>1</v>
      </c>
      <c r="AC34" s="93">
        <f t="shared" si="34"/>
        <v>0</v>
      </c>
      <c r="AD34" s="93">
        <f t="shared" si="35"/>
        <v>0</v>
      </c>
    </row>
    <row r="35">
      <c r="A35" s="85" t="s">
        <v>123</v>
      </c>
      <c r="B35" s="86"/>
      <c r="C35" s="87">
        <v>48.0</v>
      </c>
      <c r="D35" s="88">
        <f t="shared" si="25"/>
        <v>0</v>
      </c>
      <c r="E35" s="90"/>
      <c r="F35" s="90"/>
      <c r="G35" s="90"/>
      <c r="H35" s="90"/>
      <c r="I35" s="91">
        <f t="shared" si="26"/>
        <v>0</v>
      </c>
      <c r="J35" s="90"/>
      <c r="K35" s="90"/>
      <c r="L35" s="90"/>
      <c r="M35" s="90"/>
      <c r="N35" s="91">
        <f t="shared" si="27"/>
        <v>0</v>
      </c>
      <c r="O35" s="90"/>
      <c r="P35" s="90"/>
      <c r="Q35" s="90"/>
      <c r="R35" s="90"/>
      <c r="S35" s="91">
        <f t="shared" si="28"/>
        <v>0</v>
      </c>
      <c r="T35" s="90"/>
      <c r="U35" s="90"/>
      <c r="V35" s="90"/>
      <c r="W35" s="90"/>
      <c r="X35" s="91">
        <f t="shared" si="29"/>
        <v>0</v>
      </c>
      <c r="Y35" s="63">
        <f t="shared" si="30"/>
        <v>0</v>
      </c>
      <c r="Z35" s="63">
        <f t="shared" si="31"/>
        <v>0</v>
      </c>
      <c r="AA35" s="63">
        <f t="shared" si="32"/>
        <v>0</v>
      </c>
      <c r="AB35" s="63">
        <f t="shared" si="33"/>
        <v>0</v>
      </c>
      <c r="AC35" s="93">
        <f t="shared" si="34"/>
        <v>0</v>
      </c>
      <c r="AD35" s="93">
        <f t="shared" si="35"/>
        <v>0</v>
      </c>
    </row>
    <row r="36">
      <c r="A36" s="85" t="s">
        <v>71</v>
      </c>
      <c r="B36" s="86"/>
      <c r="C36" s="87">
        <v>80.0</v>
      </c>
      <c r="D36" s="88">
        <f t="shared" si="25"/>
        <v>0.075</v>
      </c>
      <c r="E36" s="90"/>
      <c r="F36" s="90"/>
      <c r="G36" s="90" t="s">
        <v>20</v>
      </c>
      <c r="H36" s="90"/>
      <c r="I36" s="91">
        <f t="shared" si="26"/>
        <v>1</v>
      </c>
      <c r="J36" s="90" t="s">
        <v>20</v>
      </c>
      <c r="K36" s="90"/>
      <c r="L36" s="90"/>
      <c r="M36" s="90" t="s">
        <v>20</v>
      </c>
      <c r="N36" s="91">
        <f t="shared" si="27"/>
        <v>2</v>
      </c>
      <c r="O36" s="90"/>
      <c r="P36" s="90"/>
      <c r="Q36" s="90" t="s">
        <v>20</v>
      </c>
      <c r="R36" s="90"/>
      <c r="S36" s="91">
        <f t="shared" si="28"/>
        <v>1</v>
      </c>
      <c r="T36" s="90"/>
      <c r="U36" s="90" t="s">
        <v>20</v>
      </c>
      <c r="V36" s="90"/>
      <c r="W36" s="90" t="s">
        <v>20</v>
      </c>
      <c r="X36" s="91">
        <f t="shared" si="29"/>
        <v>2</v>
      </c>
      <c r="Y36" s="63">
        <f t="shared" si="30"/>
        <v>0</v>
      </c>
      <c r="Z36" s="63">
        <f t="shared" si="31"/>
        <v>0</v>
      </c>
      <c r="AA36" s="63">
        <f t="shared" si="32"/>
        <v>0</v>
      </c>
      <c r="AB36" s="63">
        <f t="shared" si="33"/>
        <v>6</v>
      </c>
      <c r="AC36" s="93">
        <f t="shared" si="34"/>
        <v>0</v>
      </c>
      <c r="AD36" s="93">
        <f t="shared" si="35"/>
        <v>0</v>
      </c>
    </row>
    <row r="37">
      <c r="A37" s="85" t="s">
        <v>124</v>
      </c>
      <c r="B37" s="86"/>
      <c r="C37" s="87">
        <v>32.0</v>
      </c>
      <c r="D37" s="88">
        <f t="shared" si="25"/>
        <v>0.03125</v>
      </c>
      <c r="E37" s="90"/>
      <c r="F37" s="90"/>
      <c r="G37" s="90"/>
      <c r="H37" s="90"/>
      <c r="I37" s="91">
        <f t="shared" si="26"/>
        <v>0</v>
      </c>
      <c r="J37" s="90"/>
      <c r="K37" s="90"/>
      <c r="L37" s="90"/>
      <c r="M37" s="90"/>
      <c r="N37" s="91">
        <f t="shared" si="27"/>
        <v>0</v>
      </c>
      <c r="O37" s="90"/>
      <c r="P37" s="90"/>
      <c r="Q37" s="90"/>
      <c r="R37" s="90"/>
      <c r="S37" s="91">
        <f t="shared" si="28"/>
        <v>0</v>
      </c>
      <c r="T37" s="90"/>
      <c r="U37" s="90"/>
      <c r="V37" s="90" t="s">
        <v>20</v>
      </c>
      <c r="W37" s="90"/>
      <c r="X37" s="91">
        <f t="shared" si="29"/>
        <v>1</v>
      </c>
      <c r="Y37" s="63">
        <f t="shared" si="30"/>
        <v>0</v>
      </c>
      <c r="Z37" s="63">
        <f t="shared" si="31"/>
        <v>0</v>
      </c>
      <c r="AA37" s="63">
        <f t="shared" si="32"/>
        <v>0</v>
      </c>
      <c r="AB37" s="63">
        <f t="shared" si="33"/>
        <v>1</v>
      </c>
      <c r="AC37" s="93">
        <f t="shared" si="34"/>
        <v>0</v>
      </c>
      <c r="AD37" s="93">
        <f t="shared" si="35"/>
        <v>0</v>
      </c>
    </row>
    <row r="38">
      <c r="A38" s="85" t="s">
        <v>125</v>
      </c>
      <c r="B38" s="86"/>
      <c r="C38" s="87">
        <v>16.0</v>
      </c>
      <c r="D38" s="88">
        <f t="shared" si="25"/>
        <v>0</v>
      </c>
      <c r="E38" s="90"/>
      <c r="F38" s="90"/>
      <c r="G38" s="90"/>
      <c r="H38" s="90"/>
      <c r="I38" s="91">
        <f t="shared" si="26"/>
        <v>0</v>
      </c>
      <c r="J38" s="90"/>
      <c r="K38" s="90"/>
      <c r="L38" s="90"/>
      <c r="M38" s="90"/>
      <c r="N38" s="91">
        <f t="shared" si="27"/>
        <v>0</v>
      </c>
      <c r="O38" s="90"/>
      <c r="P38" s="90"/>
      <c r="Q38" s="90"/>
      <c r="R38" s="90"/>
      <c r="S38" s="91">
        <f t="shared" si="28"/>
        <v>0</v>
      </c>
      <c r="T38" s="90"/>
      <c r="U38" s="90"/>
      <c r="V38" s="90"/>
      <c r="W38" s="90"/>
      <c r="X38" s="91">
        <f t="shared" si="29"/>
        <v>0</v>
      </c>
      <c r="Y38" s="63">
        <f t="shared" si="30"/>
        <v>0</v>
      </c>
      <c r="Z38" s="63">
        <f t="shared" si="31"/>
        <v>0</v>
      </c>
      <c r="AA38" s="63">
        <f t="shared" si="32"/>
        <v>0</v>
      </c>
      <c r="AB38" s="63">
        <f t="shared" si="33"/>
        <v>0</v>
      </c>
      <c r="AC38" s="93">
        <f t="shared" si="34"/>
        <v>0</v>
      </c>
      <c r="AD38" s="93">
        <f t="shared" si="35"/>
        <v>0</v>
      </c>
    </row>
    <row r="39">
      <c r="A39" s="85" t="s">
        <v>126</v>
      </c>
      <c r="B39" s="86"/>
      <c r="C39" s="87">
        <v>16.0</v>
      </c>
      <c r="D39" s="88">
        <f t="shared" si="25"/>
        <v>0.0625</v>
      </c>
      <c r="E39" s="90"/>
      <c r="F39" s="90"/>
      <c r="G39" s="90"/>
      <c r="H39" s="90"/>
      <c r="I39" s="91">
        <f t="shared" si="26"/>
        <v>0</v>
      </c>
      <c r="J39" s="90"/>
      <c r="K39" s="90"/>
      <c r="L39" s="90"/>
      <c r="M39" s="90"/>
      <c r="N39" s="91">
        <f t="shared" si="27"/>
        <v>0</v>
      </c>
      <c r="O39" s="90"/>
      <c r="P39" s="90"/>
      <c r="Q39" s="90"/>
      <c r="R39" s="90" t="s">
        <v>20</v>
      </c>
      <c r="S39" s="91">
        <f t="shared" si="28"/>
        <v>1</v>
      </c>
      <c r="T39" s="90"/>
      <c r="U39" s="90"/>
      <c r="V39" s="90"/>
      <c r="W39" s="90"/>
      <c r="X39" s="91">
        <f t="shared" si="29"/>
        <v>0</v>
      </c>
      <c r="Y39" s="63">
        <f t="shared" si="30"/>
        <v>0</v>
      </c>
      <c r="Z39" s="63">
        <f t="shared" si="31"/>
        <v>0</v>
      </c>
      <c r="AA39" s="63">
        <f t="shared" si="32"/>
        <v>0</v>
      </c>
      <c r="AB39" s="63">
        <f t="shared" si="33"/>
        <v>1</v>
      </c>
      <c r="AC39" s="93">
        <f t="shared" si="34"/>
        <v>0</v>
      </c>
      <c r="AD39" s="93">
        <f t="shared" si="35"/>
        <v>0</v>
      </c>
    </row>
    <row r="40">
      <c r="A40" s="85" t="s">
        <v>127</v>
      </c>
      <c r="B40" s="86"/>
      <c r="C40" s="87">
        <v>16.0</v>
      </c>
      <c r="D40" s="88">
        <f t="shared" si="25"/>
        <v>0</v>
      </c>
      <c r="E40" s="90"/>
      <c r="F40" s="90"/>
      <c r="G40" s="90"/>
      <c r="H40" s="90"/>
      <c r="I40" s="91">
        <f t="shared" si="26"/>
        <v>0</v>
      </c>
      <c r="J40" s="90"/>
      <c r="K40" s="90"/>
      <c r="L40" s="90"/>
      <c r="M40" s="90"/>
      <c r="N40" s="91">
        <f t="shared" si="27"/>
        <v>0</v>
      </c>
      <c r="O40" s="90"/>
      <c r="P40" s="90"/>
      <c r="Q40" s="90"/>
      <c r="R40" s="90"/>
      <c r="S40" s="91">
        <f t="shared" si="28"/>
        <v>0</v>
      </c>
      <c r="T40" s="90"/>
      <c r="U40" s="90"/>
      <c r="V40" s="90"/>
      <c r="W40" s="90"/>
      <c r="X40" s="91">
        <f t="shared" si="29"/>
        <v>0</v>
      </c>
      <c r="Y40" s="63">
        <f t="shared" si="30"/>
        <v>0</v>
      </c>
      <c r="Z40" s="63">
        <f t="shared" si="31"/>
        <v>0</v>
      </c>
      <c r="AA40" s="63">
        <f t="shared" si="32"/>
        <v>0</v>
      </c>
      <c r="AB40" s="63">
        <f t="shared" si="33"/>
        <v>0</v>
      </c>
      <c r="AC40" s="93">
        <f t="shared" si="34"/>
        <v>0</v>
      </c>
      <c r="AD40" s="93">
        <f t="shared" si="35"/>
        <v>0</v>
      </c>
    </row>
    <row r="41">
      <c r="A41" s="85" t="s">
        <v>76</v>
      </c>
      <c r="B41" s="86"/>
      <c r="C41" s="87">
        <v>32.0</v>
      </c>
      <c r="D41" s="88">
        <f t="shared" si="25"/>
        <v>0</v>
      </c>
      <c r="E41" s="90"/>
      <c r="F41" s="90"/>
      <c r="G41" s="90"/>
      <c r="H41" s="90"/>
      <c r="I41" s="91">
        <f t="shared" si="26"/>
        <v>0</v>
      </c>
      <c r="J41" s="90"/>
      <c r="K41" s="90"/>
      <c r="L41" s="90"/>
      <c r="M41" s="90"/>
      <c r="N41" s="91">
        <f t="shared" si="27"/>
        <v>0</v>
      </c>
      <c r="O41" s="90"/>
      <c r="P41" s="90"/>
      <c r="Q41" s="90"/>
      <c r="R41" s="90"/>
      <c r="S41" s="91">
        <f t="shared" si="28"/>
        <v>0</v>
      </c>
      <c r="T41" s="90"/>
      <c r="U41" s="90"/>
      <c r="V41" s="90"/>
      <c r="W41" s="90"/>
      <c r="X41" s="91">
        <f t="shared" si="29"/>
        <v>0</v>
      </c>
      <c r="Y41" s="63">
        <f t="shared" si="30"/>
        <v>0</v>
      </c>
      <c r="Z41" s="63">
        <f t="shared" si="31"/>
        <v>0</v>
      </c>
      <c r="AA41" s="63">
        <f t="shared" si="32"/>
        <v>0</v>
      </c>
      <c r="AB41" s="63">
        <f t="shared" si="33"/>
        <v>0</v>
      </c>
      <c r="AC41" s="93">
        <f t="shared" si="34"/>
        <v>0</v>
      </c>
      <c r="AD41" s="93">
        <f t="shared" si="35"/>
        <v>0</v>
      </c>
    </row>
    <row r="42">
      <c r="A42" s="85" t="s">
        <v>74</v>
      </c>
      <c r="B42" s="86"/>
      <c r="C42" s="87">
        <v>16.0</v>
      </c>
      <c r="D42" s="88">
        <f t="shared" si="25"/>
        <v>0</v>
      </c>
      <c r="E42" s="90"/>
      <c r="F42" s="90"/>
      <c r="G42" s="90"/>
      <c r="H42" s="90"/>
      <c r="I42" s="91">
        <f t="shared" si="26"/>
        <v>0</v>
      </c>
      <c r="J42" s="90"/>
      <c r="K42" s="90"/>
      <c r="L42" s="90"/>
      <c r="M42" s="90"/>
      <c r="N42" s="91">
        <f t="shared" si="27"/>
        <v>0</v>
      </c>
      <c r="O42" s="90"/>
      <c r="P42" s="90"/>
      <c r="Q42" s="90"/>
      <c r="R42" s="90"/>
      <c r="S42" s="91">
        <f t="shared" si="28"/>
        <v>0</v>
      </c>
      <c r="T42" s="90"/>
      <c r="U42" s="90"/>
      <c r="V42" s="90"/>
      <c r="W42" s="90"/>
      <c r="X42" s="91">
        <f t="shared" si="29"/>
        <v>0</v>
      </c>
      <c r="Y42" s="63">
        <f t="shared" si="30"/>
        <v>0</v>
      </c>
      <c r="Z42" s="63">
        <f t="shared" si="31"/>
        <v>0</v>
      </c>
      <c r="AA42" s="63">
        <f t="shared" si="32"/>
        <v>0</v>
      </c>
      <c r="AB42" s="63">
        <f t="shared" si="33"/>
        <v>0</v>
      </c>
      <c r="AC42" s="93">
        <f t="shared" si="34"/>
        <v>0</v>
      </c>
      <c r="AD42" s="93">
        <f t="shared" si="35"/>
        <v>0</v>
      </c>
    </row>
    <row r="43">
      <c r="A43" s="85" t="s">
        <v>75</v>
      </c>
      <c r="B43" s="86"/>
      <c r="C43" s="87">
        <v>32.0</v>
      </c>
      <c r="D43" s="88">
        <f t="shared" si="25"/>
        <v>0</v>
      </c>
      <c r="E43" s="90"/>
      <c r="F43" s="90"/>
      <c r="G43" s="90"/>
      <c r="H43" s="90"/>
      <c r="I43" s="91">
        <f t="shared" si="26"/>
        <v>0</v>
      </c>
      <c r="J43" s="90"/>
      <c r="K43" s="90"/>
      <c r="L43" s="90"/>
      <c r="M43" s="90"/>
      <c r="N43" s="91">
        <f t="shared" si="27"/>
        <v>0</v>
      </c>
      <c r="O43" s="90"/>
      <c r="P43" s="90"/>
      <c r="Q43" s="90"/>
      <c r="R43" s="90"/>
      <c r="S43" s="91">
        <f t="shared" si="28"/>
        <v>0</v>
      </c>
      <c r="T43" s="90"/>
      <c r="U43" s="90"/>
      <c r="V43" s="90"/>
      <c r="W43" s="90"/>
      <c r="X43" s="91">
        <f t="shared" si="29"/>
        <v>0</v>
      </c>
      <c r="Y43" s="63">
        <f t="shared" si="30"/>
        <v>0</v>
      </c>
      <c r="Z43" s="63">
        <f t="shared" si="31"/>
        <v>0</v>
      </c>
      <c r="AA43" s="63">
        <f t="shared" si="32"/>
        <v>0</v>
      </c>
      <c r="AB43" s="63">
        <f t="shared" si="33"/>
        <v>0</v>
      </c>
      <c r="AC43" s="93">
        <f t="shared" si="34"/>
        <v>0</v>
      </c>
      <c r="AD43" s="93">
        <f t="shared" si="35"/>
        <v>0</v>
      </c>
    </row>
    <row r="44">
      <c r="A44" s="97"/>
      <c r="B44" s="98"/>
      <c r="C44" s="99"/>
      <c r="D44" s="100"/>
      <c r="E44" s="101"/>
      <c r="F44" s="101"/>
      <c r="G44" s="101"/>
      <c r="H44" s="101"/>
      <c r="I44" s="102">
        <f>SUM(I33:I43)</f>
        <v>2</v>
      </c>
      <c r="J44" s="101"/>
      <c r="K44" s="101"/>
      <c r="L44" s="101"/>
      <c r="M44" s="101"/>
      <c r="N44" s="102">
        <f>SUM(N33:N43)</f>
        <v>2</v>
      </c>
      <c r="O44" s="101"/>
      <c r="P44" s="101"/>
      <c r="Q44" s="101"/>
      <c r="R44" s="101"/>
      <c r="S44" s="102">
        <f>SUM(S33:S43)</f>
        <v>3</v>
      </c>
      <c r="T44" s="101"/>
      <c r="U44" s="101"/>
      <c r="V44" s="101"/>
      <c r="W44" s="101"/>
      <c r="X44" s="102">
        <f t="shared" ref="X44:AD44" si="36">SUM(X33:X43)</f>
        <v>5</v>
      </c>
      <c r="Y44" s="103">
        <f t="shared" si="36"/>
        <v>0</v>
      </c>
      <c r="Z44" s="103">
        <f t="shared" si="36"/>
        <v>0</v>
      </c>
      <c r="AA44" s="103">
        <f t="shared" si="36"/>
        <v>0</v>
      </c>
      <c r="AB44" s="103">
        <f t="shared" si="36"/>
        <v>12</v>
      </c>
      <c r="AC44" s="103">
        <f t="shared" si="36"/>
        <v>0</v>
      </c>
      <c r="AD44" s="103">
        <f t="shared" si="36"/>
        <v>0</v>
      </c>
    </row>
    <row r="45">
      <c r="A45" s="79" t="s">
        <v>130</v>
      </c>
      <c r="B45" s="2"/>
      <c r="C45" s="80"/>
      <c r="D45" s="81"/>
      <c r="E45" s="8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54"/>
      <c r="Z45" s="54"/>
      <c r="AA45" s="54"/>
      <c r="AB45" s="54"/>
      <c r="AC45" s="104"/>
      <c r="AD45" s="105"/>
    </row>
    <row r="46">
      <c r="A46" s="85" t="s">
        <v>67</v>
      </c>
      <c r="B46" s="86"/>
      <c r="C46" s="87">
        <v>80.0</v>
      </c>
      <c r="D46" s="88">
        <f t="shared" ref="D46:D57" si="37">(I46+N46+S46+X46)/C46</f>
        <v>0.0375</v>
      </c>
      <c r="E46" s="89"/>
      <c r="F46" s="90" t="s">
        <v>20</v>
      </c>
      <c r="G46" s="90"/>
      <c r="H46" s="90"/>
      <c r="I46" s="91">
        <f t="shared" ref="I46:I56" si="38">COUNTA(E46:H46)</f>
        <v>1</v>
      </c>
      <c r="J46" s="92"/>
      <c r="K46" s="90"/>
      <c r="L46" s="90"/>
      <c r="M46" s="90"/>
      <c r="N46" s="91">
        <f t="shared" ref="N46:N56" si="39">COUNTA(J46:M46)</f>
        <v>0</v>
      </c>
      <c r="O46" s="92"/>
      <c r="P46" s="90"/>
      <c r="Q46" s="90"/>
      <c r="R46" s="90" t="s">
        <v>20</v>
      </c>
      <c r="S46" s="91">
        <f t="shared" ref="S46:S56" si="40">COUNTA(O46:R46)</f>
        <v>1</v>
      </c>
      <c r="T46" s="92"/>
      <c r="U46" s="90" t="s">
        <v>20</v>
      </c>
      <c r="V46" s="90"/>
      <c r="W46" s="90"/>
      <c r="X46" s="91">
        <f t="shared" ref="X46:X56" si="41">COUNTA(T46:W46)</f>
        <v>1</v>
      </c>
      <c r="Y46" s="63">
        <f t="shared" ref="Y46:Y56" si="42">COUNTIF(E46:X46,$E$1)</f>
        <v>0</v>
      </c>
      <c r="Z46" s="63">
        <f t="shared" ref="Z46:Z56" si="43">COUNTIF(E46:X46,$F$1)</f>
        <v>0</v>
      </c>
      <c r="AA46" s="63">
        <f t="shared" ref="AA46:AA56" si="44">COUNTIF(E46:X46,$G$1)</f>
        <v>0</v>
      </c>
      <c r="AB46" s="63">
        <f t="shared" ref="AB46:AB56" si="45">COUNTIF(E46:X46,$H$1)</f>
        <v>3</v>
      </c>
      <c r="AC46" s="93">
        <f t="shared" ref="AC46:AC56" si="46">COUNTIF(E46:X46,$I$1)</f>
        <v>0</v>
      </c>
      <c r="AD46" s="93">
        <f t="shared" ref="AD46:AD56" si="47">COUNTIF(E46:X46,$J$1)</f>
        <v>0</v>
      </c>
    </row>
    <row r="47">
      <c r="A47" s="85" t="s">
        <v>122</v>
      </c>
      <c r="B47" s="86"/>
      <c r="C47" s="87">
        <v>48.0</v>
      </c>
      <c r="D47" s="88">
        <f t="shared" si="37"/>
        <v>0.02083333333</v>
      </c>
      <c r="E47" s="90"/>
      <c r="F47" s="90"/>
      <c r="G47" s="90"/>
      <c r="H47" s="90"/>
      <c r="I47" s="91">
        <f t="shared" si="38"/>
        <v>0</v>
      </c>
      <c r="J47" s="90"/>
      <c r="K47" s="90"/>
      <c r="L47" s="90"/>
      <c r="M47" s="90"/>
      <c r="N47" s="91">
        <f t="shared" si="39"/>
        <v>0</v>
      </c>
      <c r="O47" s="90"/>
      <c r="P47" s="90"/>
      <c r="Q47" s="90"/>
      <c r="R47" s="90"/>
      <c r="S47" s="91">
        <f t="shared" si="40"/>
        <v>0</v>
      </c>
      <c r="T47" s="90"/>
      <c r="U47" s="90"/>
      <c r="V47" s="90"/>
      <c r="W47" s="90" t="s">
        <v>20</v>
      </c>
      <c r="X47" s="91">
        <f t="shared" si="41"/>
        <v>1</v>
      </c>
      <c r="Y47" s="63">
        <f t="shared" si="42"/>
        <v>0</v>
      </c>
      <c r="Z47" s="63">
        <f t="shared" si="43"/>
        <v>0</v>
      </c>
      <c r="AA47" s="63">
        <f t="shared" si="44"/>
        <v>0</v>
      </c>
      <c r="AB47" s="63">
        <f t="shared" si="45"/>
        <v>1</v>
      </c>
      <c r="AC47" s="93">
        <f t="shared" si="46"/>
        <v>0</v>
      </c>
      <c r="AD47" s="93">
        <f t="shared" si="47"/>
        <v>0</v>
      </c>
    </row>
    <row r="48">
      <c r="A48" s="85" t="s">
        <v>123</v>
      </c>
      <c r="B48" s="86"/>
      <c r="C48" s="87">
        <v>48.0</v>
      </c>
      <c r="D48" s="88">
        <f t="shared" si="37"/>
        <v>0</v>
      </c>
      <c r="E48" s="90"/>
      <c r="F48" s="90"/>
      <c r="G48" s="90"/>
      <c r="H48" s="90"/>
      <c r="I48" s="91">
        <f t="shared" si="38"/>
        <v>0</v>
      </c>
      <c r="J48" s="90"/>
      <c r="K48" s="90"/>
      <c r="L48" s="90"/>
      <c r="M48" s="90"/>
      <c r="N48" s="91">
        <f t="shared" si="39"/>
        <v>0</v>
      </c>
      <c r="O48" s="90"/>
      <c r="P48" s="90"/>
      <c r="Q48" s="90"/>
      <c r="R48" s="90"/>
      <c r="S48" s="91">
        <f t="shared" si="40"/>
        <v>0</v>
      </c>
      <c r="T48" s="90"/>
      <c r="U48" s="90"/>
      <c r="V48" s="90"/>
      <c r="W48" s="90"/>
      <c r="X48" s="91">
        <f t="shared" si="41"/>
        <v>0</v>
      </c>
      <c r="Y48" s="63">
        <f t="shared" si="42"/>
        <v>0</v>
      </c>
      <c r="Z48" s="63">
        <f t="shared" si="43"/>
        <v>0</v>
      </c>
      <c r="AA48" s="63">
        <f t="shared" si="44"/>
        <v>0</v>
      </c>
      <c r="AB48" s="63">
        <f t="shared" si="45"/>
        <v>0</v>
      </c>
      <c r="AC48" s="93">
        <f t="shared" si="46"/>
        <v>0</v>
      </c>
      <c r="AD48" s="93">
        <f t="shared" si="47"/>
        <v>0</v>
      </c>
    </row>
    <row r="49">
      <c r="A49" s="85" t="s">
        <v>71</v>
      </c>
      <c r="B49" s="86"/>
      <c r="C49" s="87">
        <v>80.0</v>
      </c>
      <c r="D49" s="88">
        <f t="shared" si="37"/>
        <v>0.075</v>
      </c>
      <c r="E49" s="90"/>
      <c r="F49" s="90"/>
      <c r="G49" s="90" t="s">
        <v>20</v>
      </c>
      <c r="H49" s="90"/>
      <c r="I49" s="91">
        <f t="shared" si="38"/>
        <v>1</v>
      </c>
      <c r="J49" s="90" t="s">
        <v>20</v>
      </c>
      <c r="K49" s="90"/>
      <c r="L49" s="90"/>
      <c r="M49" s="90" t="s">
        <v>20</v>
      </c>
      <c r="N49" s="91">
        <f t="shared" si="39"/>
        <v>2</v>
      </c>
      <c r="O49" s="90"/>
      <c r="P49" s="90"/>
      <c r="Q49" s="90" t="s">
        <v>20</v>
      </c>
      <c r="R49" s="90"/>
      <c r="S49" s="91">
        <f t="shared" si="40"/>
        <v>1</v>
      </c>
      <c r="T49" s="90"/>
      <c r="U49" s="90" t="s">
        <v>20</v>
      </c>
      <c r="V49" s="90"/>
      <c r="W49" s="90" t="s">
        <v>20</v>
      </c>
      <c r="X49" s="91">
        <f t="shared" si="41"/>
        <v>2</v>
      </c>
      <c r="Y49" s="63">
        <f t="shared" si="42"/>
        <v>0</v>
      </c>
      <c r="Z49" s="63">
        <f t="shared" si="43"/>
        <v>0</v>
      </c>
      <c r="AA49" s="63">
        <f t="shared" si="44"/>
        <v>0</v>
      </c>
      <c r="AB49" s="63">
        <f t="shared" si="45"/>
        <v>6</v>
      </c>
      <c r="AC49" s="93">
        <f t="shared" si="46"/>
        <v>0</v>
      </c>
      <c r="AD49" s="93">
        <f t="shared" si="47"/>
        <v>0</v>
      </c>
    </row>
    <row r="50">
      <c r="A50" s="85" t="s">
        <v>124</v>
      </c>
      <c r="B50" s="86"/>
      <c r="C50" s="87">
        <v>32.0</v>
      </c>
      <c r="D50" s="88">
        <f t="shared" si="37"/>
        <v>0.03125</v>
      </c>
      <c r="E50" s="90"/>
      <c r="F50" s="90"/>
      <c r="G50" s="90"/>
      <c r="H50" s="90"/>
      <c r="I50" s="91">
        <f t="shared" si="38"/>
        <v>0</v>
      </c>
      <c r="J50" s="90"/>
      <c r="K50" s="90"/>
      <c r="L50" s="90"/>
      <c r="M50" s="90"/>
      <c r="N50" s="91">
        <f t="shared" si="39"/>
        <v>0</v>
      </c>
      <c r="O50" s="90"/>
      <c r="P50" s="90"/>
      <c r="Q50" s="90"/>
      <c r="R50" s="90"/>
      <c r="S50" s="91">
        <f t="shared" si="40"/>
        <v>0</v>
      </c>
      <c r="T50" s="90"/>
      <c r="U50" s="90"/>
      <c r="V50" s="90" t="s">
        <v>20</v>
      </c>
      <c r="W50" s="90"/>
      <c r="X50" s="91">
        <f t="shared" si="41"/>
        <v>1</v>
      </c>
      <c r="Y50" s="63">
        <f t="shared" si="42"/>
        <v>0</v>
      </c>
      <c r="Z50" s="63">
        <f t="shared" si="43"/>
        <v>0</v>
      </c>
      <c r="AA50" s="63">
        <f t="shared" si="44"/>
        <v>0</v>
      </c>
      <c r="AB50" s="63">
        <f t="shared" si="45"/>
        <v>1</v>
      </c>
      <c r="AC50" s="93">
        <f t="shared" si="46"/>
        <v>0</v>
      </c>
      <c r="AD50" s="93">
        <f t="shared" si="47"/>
        <v>0</v>
      </c>
    </row>
    <row r="51">
      <c r="A51" s="85" t="s">
        <v>125</v>
      </c>
      <c r="B51" s="86"/>
      <c r="C51" s="87">
        <v>16.0</v>
      </c>
      <c r="D51" s="88">
        <f t="shared" si="37"/>
        <v>0</v>
      </c>
      <c r="E51" s="90"/>
      <c r="F51" s="90"/>
      <c r="G51" s="90"/>
      <c r="H51" s="90"/>
      <c r="I51" s="91">
        <f t="shared" si="38"/>
        <v>0</v>
      </c>
      <c r="J51" s="90"/>
      <c r="K51" s="90"/>
      <c r="L51" s="90"/>
      <c r="M51" s="90"/>
      <c r="N51" s="91">
        <f t="shared" si="39"/>
        <v>0</v>
      </c>
      <c r="O51" s="90"/>
      <c r="P51" s="90"/>
      <c r="Q51" s="90"/>
      <c r="R51" s="90"/>
      <c r="S51" s="91">
        <f t="shared" si="40"/>
        <v>0</v>
      </c>
      <c r="T51" s="90"/>
      <c r="U51" s="90"/>
      <c r="V51" s="90"/>
      <c r="W51" s="90"/>
      <c r="X51" s="91">
        <f t="shared" si="41"/>
        <v>0</v>
      </c>
      <c r="Y51" s="63">
        <f t="shared" si="42"/>
        <v>0</v>
      </c>
      <c r="Z51" s="63">
        <f t="shared" si="43"/>
        <v>0</v>
      </c>
      <c r="AA51" s="63">
        <f t="shared" si="44"/>
        <v>0</v>
      </c>
      <c r="AB51" s="63">
        <f t="shared" si="45"/>
        <v>0</v>
      </c>
      <c r="AC51" s="93">
        <f t="shared" si="46"/>
        <v>0</v>
      </c>
      <c r="AD51" s="93">
        <f t="shared" si="47"/>
        <v>0</v>
      </c>
    </row>
    <row r="52">
      <c r="A52" s="85" t="s">
        <v>126</v>
      </c>
      <c r="B52" s="86"/>
      <c r="C52" s="87">
        <v>16.0</v>
      </c>
      <c r="D52" s="88">
        <f t="shared" si="37"/>
        <v>0.0625</v>
      </c>
      <c r="E52" s="90"/>
      <c r="F52" s="90"/>
      <c r="G52" s="90"/>
      <c r="H52" s="90"/>
      <c r="I52" s="91">
        <f t="shared" si="38"/>
        <v>0</v>
      </c>
      <c r="J52" s="90"/>
      <c r="K52" s="90"/>
      <c r="L52" s="90"/>
      <c r="M52" s="90"/>
      <c r="N52" s="91">
        <f t="shared" si="39"/>
        <v>0</v>
      </c>
      <c r="O52" s="90"/>
      <c r="P52" s="90"/>
      <c r="Q52" s="90"/>
      <c r="R52" s="90" t="s">
        <v>20</v>
      </c>
      <c r="S52" s="91">
        <f t="shared" si="40"/>
        <v>1</v>
      </c>
      <c r="T52" s="90"/>
      <c r="U52" s="90"/>
      <c r="V52" s="90"/>
      <c r="W52" s="90"/>
      <c r="X52" s="91">
        <f t="shared" si="41"/>
        <v>0</v>
      </c>
      <c r="Y52" s="63">
        <f t="shared" si="42"/>
        <v>0</v>
      </c>
      <c r="Z52" s="63">
        <f t="shared" si="43"/>
        <v>0</v>
      </c>
      <c r="AA52" s="63">
        <f t="shared" si="44"/>
        <v>0</v>
      </c>
      <c r="AB52" s="63">
        <f t="shared" si="45"/>
        <v>1</v>
      </c>
      <c r="AC52" s="93">
        <f t="shared" si="46"/>
        <v>0</v>
      </c>
      <c r="AD52" s="93">
        <f t="shared" si="47"/>
        <v>0</v>
      </c>
    </row>
    <row r="53">
      <c r="A53" s="85" t="s">
        <v>127</v>
      </c>
      <c r="B53" s="86"/>
      <c r="C53" s="87">
        <v>16.0</v>
      </c>
      <c r="D53" s="88">
        <f t="shared" si="37"/>
        <v>0</v>
      </c>
      <c r="E53" s="90"/>
      <c r="F53" s="90"/>
      <c r="G53" s="90"/>
      <c r="H53" s="90"/>
      <c r="I53" s="91">
        <f t="shared" si="38"/>
        <v>0</v>
      </c>
      <c r="J53" s="90"/>
      <c r="K53" s="90"/>
      <c r="L53" s="90"/>
      <c r="M53" s="90"/>
      <c r="N53" s="91">
        <f t="shared" si="39"/>
        <v>0</v>
      </c>
      <c r="O53" s="90"/>
      <c r="P53" s="90"/>
      <c r="Q53" s="90"/>
      <c r="R53" s="90"/>
      <c r="S53" s="91">
        <f t="shared" si="40"/>
        <v>0</v>
      </c>
      <c r="T53" s="90"/>
      <c r="U53" s="90"/>
      <c r="V53" s="90"/>
      <c r="W53" s="90"/>
      <c r="X53" s="91">
        <f t="shared" si="41"/>
        <v>0</v>
      </c>
      <c r="Y53" s="63">
        <f t="shared" si="42"/>
        <v>0</v>
      </c>
      <c r="Z53" s="63">
        <f t="shared" si="43"/>
        <v>0</v>
      </c>
      <c r="AA53" s="63">
        <f t="shared" si="44"/>
        <v>0</v>
      </c>
      <c r="AB53" s="63">
        <f t="shared" si="45"/>
        <v>0</v>
      </c>
      <c r="AC53" s="93">
        <f t="shared" si="46"/>
        <v>0</v>
      </c>
      <c r="AD53" s="93">
        <f t="shared" si="47"/>
        <v>0</v>
      </c>
    </row>
    <row r="54">
      <c r="A54" s="85" t="s">
        <v>76</v>
      </c>
      <c r="B54" s="86"/>
      <c r="C54" s="87">
        <v>32.0</v>
      </c>
      <c r="D54" s="88">
        <f t="shared" si="37"/>
        <v>0</v>
      </c>
      <c r="E54" s="90"/>
      <c r="F54" s="90"/>
      <c r="G54" s="90"/>
      <c r="H54" s="90"/>
      <c r="I54" s="91">
        <f t="shared" si="38"/>
        <v>0</v>
      </c>
      <c r="J54" s="90"/>
      <c r="K54" s="90"/>
      <c r="L54" s="90"/>
      <c r="M54" s="90"/>
      <c r="N54" s="91">
        <f t="shared" si="39"/>
        <v>0</v>
      </c>
      <c r="O54" s="90"/>
      <c r="P54" s="90"/>
      <c r="Q54" s="90"/>
      <c r="R54" s="90"/>
      <c r="S54" s="91">
        <f t="shared" si="40"/>
        <v>0</v>
      </c>
      <c r="T54" s="90"/>
      <c r="U54" s="90"/>
      <c r="V54" s="90"/>
      <c r="W54" s="90"/>
      <c r="X54" s="91">
        <f t="shared" si="41"/>
        <v>0</v>
      </c>
      <c r="Y54" s="63">
        <f t="shared" si="42"/>
        <v>0</v>
      </c>
      <c r="Z54" s="63">
        <f t="shared" si="43"/>
        <v>0</v>
      </c>
      <c r="AA54" s="63">
        <f t="shared" si="44"/>
        <v>0</v>
      </c>
      <c r="AB54" s="63">
        <f t="shared" si="45"/>
        <v>0</v>
      </c>
      <c r="AC54" s="93">
        <f t="shared" si="46"/>
        <v>0</v>
      </c>
      <c r="AD54" s="93">
        <f t="shared" si="47"/>
        <v>0</v>
      </c>
    </row>
    <row r="55">
      <c r="A55" s="85" t="s">
        <v>74</v>
      </c>
      <c r="B55" s="86"/>
      <c r="C55" s="87">
        <v>16.0</v>
      </c>
      <c r="D55" s="88">
        <f t="shared" si="37"/>
        <v>0</v>
      </c>
      <c r="E55" s="90"/>
      <c r="F55" s="90"/>
      <c r="G55" s="90"/>
      <c r="H55" s="90"/>
      <c r="I55" s="91">
        <f t="shared" si="38"/>
        <v>0</v>
      </c>
      <c r="J55" s="90"/>
      <c r="K55" s="90"/>
      <c r="L55" s="90"/>
      <c r="M55" s="90"/>
      <c r="N55" s="91">
        <f t="shared" si="39"/>
        <v>0</v>
      </c>
      <c r="O55" s="90"/>
      <c r="P55" s="90"/>
      <c r="Q55" s="90"/>
      <c r="R55" s="90"/>
      <c r="S55" s="91">
        <f t="shared" si="40"/>
        <v>0</v>
      </c>
      <c r="T55" s="90"/>
      <c r="U55" s="90"/>
      <c r="V55" s="90"/>
      <c r="W55" s="90"/>
      <c r="X55" s="91">
        <f t="shared" si="41"/>
        <v>0</v>
      </c>
      <c r="Y55" s="63">
        <f t="shared" si="42"/>
        <v>0</v>
      </c>
      <c r="Z55" s="63">
        <f t="shared" si="43"/>
        <v>0</v>
      </c>
      <c r="AA55" s="63">
        <f t="shared" si="44"/>
        <v>0</v>
      </c>
      <c r="AB55" s="63">
        <f t="shared" si="45"/>
        <v>0</v>
      </c>
      <c r="AC55" s="93">
        <f t="shared" si="46"/>
        <v>0</v>
      </c>
      <c r="AD55" s="93">
        <f t="shared" si="47"/>
        <v>0</v>
      </c>
    </row>
    <row r="56">
      <c r="A56" s="85" t="s">
        <v>75</v>
      </c>
      <c r="B56" s="86"/>
      <c r="C56" s="87">
        <v>32.0</v>
      </c>
      <c r="D56" s="88">
        <f t="shared" si="37"/>
        <v>0</v>
      </c>
      <c r="E56" s="90"/>
      <c r="F56" s="90"/>
      <c r="G56" s="90"/>
      <c r="H56" s="90"/>
      <c r="I56" s="91">
        <f t="shared" si="38"/>
        <v>0</v>
      </c>
      <c r="J56" s="90"/>
      <c r="K56" s="90"/>
      <c r="L56" s="90"/>
      <c r="M56" s="90"/>
      <c r="N56" s="91">
        <f t="shared" si="39"/>
        <v>0</v>
      </c>
      <c r="O56" s="90"/>
      <c r="P56" s="90"/>
      <c r="Q56" s="90"/>
      <c r="R56" s="90"/>
      <c r="S56" s="91">
        <f t="shared" si="40"/>
        <v>0</v>
      </c>
      <c r="T56" s="90"/>
      <c r="U56" s="90"/>
      <c r="V56" s="90"/>
      <c r="W56" s="90"/>
      <c r="X56" s="91">
        <f t="shared" si="41"/>
        <v>0</v>
      </c>
      <c r="Y56" s="63">
        <f t="shared" si="42"/>
        <v>0</v>
      </c>
      <c r="Z56" s="63">
        <f t="shared" si="43"/>
        <v>0</v>
      </c>
      <c r="AA56" s="63">
        <f t="shared" si="44"/>
        <v>0</v>
      </c>
      <c r="AB56" s="63">
        <f t="shared" si="45"/>
        <v>0</v>
      </c>
      <c r="AC56" s="93">
        <f t="shared" si="46"/>
        <v>0</v>
      </c>
      <c r="AD56" s="93">
        <f t="shared" si="47"/>
        <v>0</v>
      </c>
    </row>
    <row r="57">
      <c r="A57" s="97"/>
      <c r="B57" s="98"/>
      <c r="C57" s="99"/>
      <c r="D57" s="88" t="str">
        <f t="shared" si="37"/>
        <v>#REF!</v>
      </c>
      <c r="E57" s="101"/>
      <c r="F57" s="101"/>
      <c r="G57" s="101"/>
      <c r="H57" s="101"/>
      <c r="I57" s="102" t="str">
        <f>SUM(I46:I57)</f>
        <v>#REF!</v>
      </c>
      <c r="J57" s="101"/>
      <c r="K57" s="101"/>
      <c r="L57" s="101"/>
      <c r="M57" s="101"/>
      <c r="N57" s="102" t="str">
        <f>SUM(N46:N57)</f>
        <v>#REF!</v>
      </c>
      <c r="O57" s="101"/>
      <c r="P57" s="101"/>
      <c r="Q57" s="101"/>
      <c r="R57" s="101"/>
      <c r="S57" s="102" t="str">
        <f>SUM(S46:S57)</f>
        <v>#REF!</v>
      </c>
      <c r="T57" s="101"/>
      <c r="U57" s="101"/>
      <c r="V57" s="101"/>
      <c r="W57" s="101"/>
      <c r="X57" s="102" t="str">
        <f t="shared" ref="X57:AD57" si="48">SUM(X46:X57)</f>
        <v>#REF!</v>
      </c>
      <c r="Y57" s="103" t="str">
        <f t="shared" si="48"/>
        <v>#REF!</v>
      </c>
      <c r="Z57" s="103" t="str">
        <f t="shared" si="48"/>
        <v>#REF!</v>
      </c>
      <c r="AA57" s="103" t="str">
        <f t="shared" si="48"/>
        <v>#REF!</v>
      </c>
      <c r="AB57" s="103" t="str">
        <f t="shared" si="48"/>
        <v>#REF!</v>
      </c>
      <c r="AC57" s="103" t="str">
        <f t="shared" si="48"/>
        <v>#REF!</v>
      </c>
      <c r="AD57" s="103" t="str">
        <f t="shared" si="48"/>
        <v>#REF!</v>
      </c>
    </row>
    <row r="58">
      <c r="A58" s="79" t="s">
        <v>131</v>
      </c>
      <c r="B58" s="2"/>
      <c r="C58" s="80"/>
      <c r="D58" s="81"/>
      <c r="E58" s="8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54"/>
      <c r="Z58" s="54"/>
      <c r="AA58" s="54"/>
      <c r="AB58" s="54"/>
      <c r="AC58" s="104"/>
      <c r="AD58" s="105"/>
    </row>
    <row r="59">
      <c r="A59" s="85" t="s">
        <v>67</v>
      </c>
      <c r="B59" s="86"/>
      <c r="C59" s="87">
        <v>80.0</v>
      </c>
      <c r="D59" s="88">
        <f t="shared" ref="D59:D69" si="49">(I59+N59+S59+X59)/C59</f>
        <v>0.0375</v>
      </c>
      <c r="E59" s="89"/>
      <c r="F59" s="90" t="s">
        <v>20</v>
      </c>
      <c r="G59" s="90"/>
      <c r="H59" s="90"/>
      <c r="I59" s="91">
        <f t="shared" ref="I59:I69" si="50">COUNTA(E59:H59)</f>
        <v>1</v>
      </c>
      <c r="J59" s="92"/>
      <c r="K59" s="90"/>
      <c r="L59" s="90"/>
      <c r="M59" s="90"/>
      <c r="N59" s="91">
        <f t="shared" ref="N59:N69" si="51">COUNTA(J59:M59)</f>
        <v>0</v>
      </c>
      <c r="O59" s="92"/>
      <c r="P59" s="90"/>
      <c r="Q59" s="90"/>
      <c r="R59" s="90" t="s">
        <v>20</v>
      </c>
      <c r="S59" s="91">
        <f t="shared" ref="S59:S69" si="52">COUNTA(O59:R59)</f>
        <v>1</v>
      </c>
      <c r="T59" s="92"/>
      <c r="U59" s="90" t="s">
        <v>20</v>
      </c>
      <c r="V59" s="90"/>
      <c r="W59" s="90"/>
      <c r="X59" s="91">
        <f t="shared" ref="X59:X69" si="53">COUNTA(T59:W59)</f>
        <v>1</v>
      </c>
      <c r="Y59" s="63">
        <f t="shared" ref="Y59:Y69" si="54">COUNTIF(E59:X59,$E$1)</f>
        <v>0</v>
      </c>
      <c r="Z59" s="63">
        <f t="shared" ref="Z59:Z69" si="55">COUNTIF(E59:X59,$F$1)</f>
        <v>0</v>
      </c>
      <c r="AA59" s="63">
        <f t="shared" ref="AA59:AA69" si="56">COUNTIF(E59:X59,$G$1)</f>
        <v>0</v>
      </c>
      <c r="AB59" s="63">
        <f t="shared" ref="AB59:AB69" si="57">COUNTIF(E59:X59,$H$1)</f>
        <v>3</v>
      </c>
      <c r="AC59" s="93">
        <f t="shared" ref="AC59:AC69" si="58">COUNTIF(E59:X59,$I$1)</f>
        <v>0</v>
      </c>
      <c r="AD59" s="93">
        <f t="shared" ref="AD59:AD69" si="59">COUNTIF(E59:X59,$J$1)</f>
        <v>0</v>
      </c>
    </row>
    <row r="60">
      <c r="A60" s="85" t="s">
        <v>122</v>
      </c>
      <c r="B60" s="86"/>
      <c r="C60" s="87">
        <v>48.0</v>
      </c>
      <c r="D60" s="88">
        <f t="shared" si="49"/>
        <v>0.02083333333</v>
      </c>
      <c r="E60" s="90"/>
      <c r="F60" s="90"/>
      <c r="G60" s="90"/>
      <c r="H60" s="90"/>
      <c r="I60" s="91">
        <f t="shared" si="50"/>
        <v>0</v>
      </c>
      <c r="J60" s="90"/>
      <c r="K60" s="90"/>
      <c r="L60" s="90"/>
      <c r="M60" s="90"/>
      <c r="N60" s="91">
        <f t="shared" si="51"/>
        <v>0</v>
      </c>
      <c r="O60" s="90"/>
      <c r="P60" s="90"/>
      <c r="Q60" s="90"/>
      <c r="R60" s="90"/>
      <c r="S60" s="91">
        <f t="shared" si="52"/>
        <v>0</v>
      </c>
      <c r="T60" s="90"/>
      <c r="U60" s="90"/>
      <c r="V60" s="90"/>
      <c r="W60" s="90" t="s">
        <v>20</v>
      </c>
      <c r="X60" s="91">
        <f t="shared" si="53"/>
        <v>1</v>
      </c>
      <c r="Y60" s="63">
        <f t="shared" si="54"/>
        <v>0</v>
      </c>
      <c r="Z60" s="63">
        <f t="shared" si="55"/>
        <v>0</v>
      </c>
      <c r="AA60" s="63">
        <f t="shared" si="56"/>
        <v>0</v>
      </c>
      <c r="AB60" s="63">
        <f t="shared" si="57"/>
        <v>1</v>
      </c>
      <c r="AC60" s="93">
        <f t="shared" si="58"/>
        <v>0</v>
      </c>
      <c r="AD60" s="93">
        <f t="shared" si="59"/>
        <v>0</v>
      </c>
    </row>
    <row r="61">
      <c r="A61" s="85" t="s">
        <v>123</v>
      </c>
      <c r="B61" s="86"/>
      <c r="C61" s="87">
        <v>48.0</v>
      </c>
      <c r="D61" s="88">
        <f t="shared" si="49"/>
        <v>0</v>
      </c>
      <c r="E61" s="90"/>
      <c r="F61" s="90"/>
      <c r="G61" s="90"/>
      <c r="H61" s="90"/>
      <c r="I61" s="91">
        <f t="shared" si="50"/>
        <v>0</v>
      </c>
      <c r="J61" s="90"/>
      <c r="K61" s="90"/>
      <c r="L61" s="90"/>
      <c r="M61" s="90"/>
      <c r="N61" s="91">
        <f t="shared" si="51"/>
        <v>0</v>
      </c>
      <c r="O61" s="90"/>
      <c r="P61" s="90"/>
      <c r="Q61" s="90"/>
      <c r="R61" s="90"/>
      <c r="S61" s="91">
        <f t="shared" si="52"/>
        <v>0</v>
      </c>
      <c r="T61" s="90"/>
      <c r="U61" s="90"/>
      <c r="V61" s="90"/>
      <c r="W61" s="90"/>
      <c r="X61" s="91">
        <f t="shared" si="53"/>
        <v>0</v>
      </c>
      <c r="Y61" s="63">
        <f t="shared" si="54"/>
        <v>0</v>
      </c>
      <c r="Z61" s="63">
        <f t="shared" si="55"/>
        <v>0</v>
      </c>
      <c r="AA61" s="63">
        <f t="shared" si="56"/>
        <v>0</v>
      </c>
      <c r="AB61" s="63">
        <f t="shared" si="57"/>
        <v>0</v>
      </c>
      <c r="AC61" s="93">
        <f t="shared" si="58"/>
        <v>0</v>
      </c>
      <c r="AD61" s="93">
        <f t="shared" si="59"/>
        <v>0</v>
      </c>
    </row>
    <row r="62">
      <c r="A62" s="85" t="s">
        <v>71</v>
      </c>
      <c r="B62" s="86"/>
      <c r="C62" s="87">
        <v>80.0</v>
      </c>
      <c r="D62" s="88">
        <f t="shared" si="49"/>
        <v>0.075</v>
      </c>
      <c r="E62" s="90"/>
      <c r="F62" s="90"/>
      <c r="G62" s="90" t="s">
        <v>20</v>
      </c>
      <c r="H62" s="90"/>
      <c r="I62" s="91">
        <f t="shared" si="50"/>
        <v>1</v>
      </c>
      <c r="J62" s="90" t="s">
        <v>20</v>
      </c>
      <c r="K62" s="90"/>
      <c r="L62" s="90"/>
      <c r="M62" s="90" t="s">
        <v>20</v>
      </c>
      <c r="N62" s="91">
        <f t="shared" si="51"/>
        <v>2</v>
      </c>
      <c r="O62" s="90"/>
      <c r="P62" s="90"/>
      <c r="Q62" s="90" t="s">
        <v>20</v>
      </c>
      <c r="R62" s="90"/>
      <c r="S62" s="91">
        <f t="shared" si="52"/>
        <v>1</v>
      </c>
      <c r="T62" s="90"/>
      <c r="U62" s="90" t="s">
        <v>20</v>
      </c>
      <c r="V62" s="90"/>
      <c r="W62" s="90" t="s">
        <v>20</v>
      </c>
      <c r="X62" s="91">
        <f t="shared" si="53"/>
        <v>2</v>
      </c>
      <c r="Y62" s="63">
        <f t="shared" si="54"/>
        <v>0</v>
      </c>
      <c r="Z62" s="63">
        <f t="shared" si="55"/>
        <v>0</v>
      </c>
      <c r="AA62" s="63">
        <f t="shared" si="56"/>
        <v>0</v>
      </c>
      <c r="AB62" s="63">
        <f t="shared" si="57"/>
        <v>6</v>
      </c>
      <c r="AC62" s="93">
        <f t="shared" si="58"/>
        <v>0</v>
      </c>
      <c r="AD62" s="93">
        <f t="shared" si="59"/>
        <v>0</v>
      </c>
    </row>
    <row r="63">
      <c r="A63" s="85" t="s">
        <v>124</v>
      </c>
      <c r="B63" s="86"/>
      <c r="C63" s="87">
        <v>32.0</v>
      </c>
      <c r="D63" s="88">
        <f t="shared" si="49"/>
        <v>0.03125</v>
      </c>
      <c r="E63" s="90"/>
      <c r="F63" s="90"/>
      <c r="G63" s="90"/>
      <c r="H63" s="90"/>
      <c r="I63" s="91">
        <f t="shared" si="50"/>
        <v>0</v>
      </c>
      <c r="J63" s="90"/>
      <c r="K63" s="90"/>
      <c r="L63" s="90"/>
      <c r="M63" s="90"/>
      <c r="N63" s="91">
        <f t="shared" si="51"/>
        <v>0</v>
      </c>
      <c r="O63" s="90"/>
      <c r="P63" s="90"/>
      <c r="Q63" s="90"/>
      <c r="R63" s="90"/>
      <c r="S63" s="91">
        <f t="shared" si="52"/>
        <v>0</v>
      </c>
      <c r="T63" s="90"/>
      <c r="U63" s="90"/>
      <c r="V63" s="90" t="s">
        <v>20</v>
      </c>
      <c r="W63" s="90"/>
      <c r="X63" s="91">
        <f t="shared" si="53"/>
        <v>1</v>
      </c>
      <c r="Y63" s="63">
        <f t="shared" si="54"/>
        <v>0</v>
      </c>
      <c r="Z63" s="63">
        <f t="shared" si="55"/>
        <v>0</v>
      </c>
      <c r="AA63" s="63">
        <f t="shared" si="56"/>
        <v>0</v>
      </c>
      <c r="AB63" s="63">
        <f t="shared" si="57"/>
        <v>1</v>
      </c>
      <c r="AC63" s="93">
        <f t="shared" si="58"/>
        <v>0</v>
      </c>
      <c r="AD63" s="93">
        <f t="shared" si="59"/>
        <v>0</v>
      </c>
    </row>
    <row r="64">
      <c r="A64" s="85" t="s">
        <v>125</v>
      </c>
      <c r="B64" s="86"/>
      <c r="C64" s="87">
        <v>16.0</v>
      </c>
      <c r="D64" s="88">
        <f t="shared" si="49"/>
        <v>0.0625</v>
      </c>
      <c r="E64" s="90"/>
      <c r="F64" s="90"/>
      <c r="G64" s="90"/>
      <c r="H64" s="90"/>
      <c r="I64" s="91">
        <f t="shared" si="50"/>
        <v>0</v>
      </c>
      <c r="J64" s="90"/>
      <c r="K64" s="90"/>
      <c r="L64" s="90"/>
      <c r="M64" s="90"/>
      <c r="N64" s="91">
        <f t="shared" si="51"/>
        <v>0</v>
      </c>
      <c r="O64" s="90"/>
      <c r="P64" s="90"/>
      <c r="Q64" s="90"/>
      <c r="R64" s="90"/>
      <c r="S64" s="91">
        <f t="shared" si="52"/>
        <v>0</v>
      </c>
      <c r="T64" s="90"/>
      <c r="U64" s="90"/>
      <c r="V64" s="90" t="s">
        <v>20</v>
      </c>
      <c r="W64" s="90"/>
      <c r="X64" s="91">
        <f t="shared" si="53"/>
        <v>1</v>
      </c>
      <c r="Y64" s="63">
        <f t="shared" si="54"/>
        <v>0</v>
      </c>
      <c r="Z64" s="63">
        <f t="shared" si="55"/>
        <v>0</v>
      </c>
      <c r="AA64" s="63">
        <f t="shared" si="56"/>
        <v>0</v>
      </c>
      <c r="AB64" s="63">
        <f t="shared" si="57"/>
        <v>1</v>
      </c>
      <c r="AC64" s="93">
        <f t="shared" si="58"/>
        <v>0</v>
      </c>
      <c r="AD64" s="93">
        <f t="shared" si="59"/>
        <v>0</v>
      </c>
    </row>
    <row r="65">
      <c r="A65" s="85" t="s">
        <v>126</v>
      </c>
      <c r="B65" s="86"/>
      <c r="C65" s="87">
        <v>16.0</v>
      </c>
      <c r="D65" s="88">
        <f t="shared" si="49"/>
        <v>0.0625</v>
      </c>
      <c r="E65" s="90"/>
      <c r="F65" s="90"/>
      <c r="G65" s="90"/>
      <c r="H65" s="90"/>
      <c r="I65" s="91">
        <f t="shared" si="50"/>
        <v>0</v>
      </c>
      <c r="J65" s="90"/>
      <c r="K65" s="90"/>
      <c r="L65" s="90"/>
      <c r="M65" s="90"/>
      <c r="N65" s="91">
        <f t="shared" si="51"/>
        <v>0</v>
      </c>
      <c r="O65" s="90"/>
      <c r="P65" s="90"/>
      <c r="Q65" s="90"/>
      <c r="R65" s="90" t="s">
        <v>20</v>
      </c>
      <c r="S65" s="91">
        <f t="shared" si="52"/>
        <v>1</v>
      </c>
      <c r="T65" s="90"/>
      <c r="U65" s="90"/>
      <c r="V65" s="90"/>
      <c r="W65" s="90"/>
      <c r="X65" s="91">
        <f t="shared" si="53"/>
        <v>0</v>
      </c>
      <c r="Y65" s="63">
        <f t="shared" si="54"/>
        <v>0</v>
      </c>
      <c r="Z65" s="63">
        <f t="shared" si="55"/>
        <v>0</v>
      </c>
      <c r="AA65" s="63">
        <f t="shared" si="56"/>
        <v>0</v>
      </c>
      <c r="AB65" s="63">
        <f t="shared" si="57"/>
        <v>1</v>
      </c>
      <c r="AC65" s="93">
        <f t="shared" si="58"/>
        <v>0</v>
      </c>
      <c r="AD65" s="93">
        <f t="shared" si="59"/>
        <v>0</v>
      </c>
    </row>
    <row r="66">
      <c r="A66" s="85" t="s">
        <v>127</v>
      </c>
      <c r="B66" s="86"/>
      <c r="C66" s="87">
        <v>16.0</v>
      </c>
      <c r="D66" s="88">
        <f t="shared" si="49"/>
        <v>0</v>
      </c>
      <c r="E66" s="90"/>
      <c r="F66" s="90"/>
      <c r="G66" s="90"/>
      <c r="H66" s="90"/>
      <c r="I66" s="91">
        <f t="shared" si="50"/>
        <v>0</v>
      </c>
      <c r="J66" s="90"/>
      <c r="K66" s="90"/>
      <c r="L66" s="90"/>
      <c r="M66" s="90"/>
      <c r="N66" s="91">
        <f t="shared" si="51"/>
        <v>0</v>
      </c>
      <c r="O66" s="90"/>
      <c r="P66" s="90"/>
      <c r="Q66" s="90"/>
      <c r="R66" s="90"/>
      <c r="S66" s="91">
        <f t="shared" si="52"/>
        <v>0</v>
      </c>
      <c r="T66" s="90"/>
      <c r="U66" s="90"/>
      <c r="V66" s="90"/>
      <c r="W66" s="90"/>
      <c r="X66" s="91">
        <f t="shared" si="53"/>
        <v>0</v>
      </c>
      <c r="Y66" s="63">
        <f t="shared" si="54"/>
        <v>0</v>
      </c>
      <c r="Z66" s="63">
        <f t="shared" si="55"/>
        <v>0</v>
      </c>
      <c r="AA66" s="63">
        <f t="shared" si="56"/>
        <v>0</v>
      </c>
      <c r="AB66" s="63">
        <f t="shared" si="57"/>
        <v>0</v>
      </c>
      <c r="AC66" s="93">
        <f t="shared" si="58"/>
        <v>0</v>
      </c>
      <c r="AD66" s="93">
        <f t="shared" si="59"/>
        <v>0</v>
      </c>
    </row>
    <row r="67">
      <c r="A67" s="85" t="s">
        <v>76</v>
      </c>
      <c r="B67" s="86"/>
      <c r="C67" s="87">
        <v>32.0</v>
      </c>
      <c r="D67" s="88">
        <f t="shared" si="49"/>
        <v>0</v>
      </c>
      <c r="E67" s="90"/>
      <c r="F67" s="90"/>
      <c r="G67" s="90"/>
      <c r="H67" s="90"/>
      <c r="I67" s="91">
        <f t="shared" si="50"/>
        <v>0</v>
      </c>
      <c r="J67" s="90"/>
      <c r="K67" s="90"/>
      <c r="L67" s="90"/>
      <c r="M67" s="90"/>
      <c r="N67" s="91">
        <f t="shared" si="51"/>
        <v>0</v>
      </c>
      <c r="O67" s="90"/>
      <c r="P67" s="90"/>
      <c r="Q67" s="90"/>
      <c r="R67" s="90"/>
      <c r="S67" s="91">
        <f t="shared" si="52"/>
        <v>0</v>
      </c>
      <c r="T67" s="90"/>
      <c r="U67" s="90"/>
      <c r="V67" s="90"/>
      <c r="W67" s="90"/>
      <c r="X67" s="91">
        <f t="shared" si="53"/>
        <v>0</v>
      </c>
      <c r="Y67" s="63">
        <f t="shared" si="54"/>
        <v>0</v>
      </c>
      <c r="Z67" s="63">
        <f t="shared" si="55"/>
        <v>0</v>
      </c>
      <c r="AA67" s="63">
        <f t="shared" si="56"/>
        <v>0</v>
      </c>
      <c r="AB67" s="63">
        <f t="shared" si="57"/>
        <v>0</v>
      </c>
      <c r="AC67" s="93">
        <f t="shared" si="58"/>
        <v>0</v>
      </c>
      <c r="AD67" s="93">
        <f t="shared" si="59"/>
        <v>0</v>
      </c>
    </row>
    <row r="68">
      <c r="A68" s="85" t="s">
        <v>74</v>
      </c>
      <c r="B68" s="86"/>
      <c r="C68" s="87">
        <v>16.0</v>
      </c>
      <c r="D68" s="88">
        <f t="shared" si="49"/>
        <v>0</v>
      </c>
      <c r="E68" s="90"/>
      <c r="F68" s="90"/>
      <c r="G68" s="90"/>
      <c r="H68" s="90"/>
      <c r="I68" s="91">
        <f t="shared" si="50"/>
        <v>0</v>
      </c>
      <c r="J68" s="90"/>
      <c r="K68" s="90"/>
      <c r="L68" s="90"/>
      <c r="M68" s="90"/>
      <c r="N68" s="91">
        <f t="shared" si="51"/>
        <v>0</v>
      </c>
      <c r="O68" s="90"/>
      <c r="P68" s="90"/>
      <c r="Q68" s="90"/>
      <c r="R68" s="90"/>
      <c r="S68" s="91">
        <f t="shared" si="52"/>
        <v>0</v>
      </c>
      <c r="T68" s="90"/>
      <c r="U68" s="90"/>
      <c r="V68" s="90"/>
      <c r="W68" s="90"/>
      <c r="X68" s="91">
        <f t="shared" si="53"/>
        <v>0</v>
      </c>
      <c r="Y68" s="63">
        <f t="shared" si="54"/>
        <v>0</v>
      </c>
      <c r="Z68" s="63">
        <f t="shared" si="55"/>
        <v>0</v>
      </c>
      <c r="AA68" s="63">
        <f t="shared" si="56"/>
        <v>0</v>
      </c>
      <c r="AB68" s="63">
        <f t="shared" si="57"/>
        <v>0</v>
      </c>
      <c r="AC68" s="93">
        <f t="shared" si="58"/>
        <v>0</v>
      </c>
      <c r="AD68" s="93">
        <f t="shared" si="59"/>
        <v>0</v>
      </c>
    </row>
    <row r="69">
      <c r="A69" s="85" t="s">
        <v>75</v>
      </c>
      <c r="B69" s="86"/>
      <c r="C69" s="87">
        <v>32.0</v>
      </c>
      <c r="D69" s="88">
        <f t="shared" si="49"/>
        <v>0</v>
      </c>
      <c r="E69" s="90"/>
      <c r="F69" s="90"/>
      <c r="G69" s="90"/>
      <c r="H69" s="90"/>
      <c r="I69" s="91">
        <f t="shared" si="50"/>
        <v>0</v>
      </c>
      <c r="J69" s="90"/>
      <c r="K69" s="90"/>
      <c r="L69" s="90"/>
      <c r="M69" s="90"/>
      <c r="N69" s="91">
        <f t="shared" si="51"/>
        <v>0</v>
      </c>
      <c r="O69" s="90"/>
      <c r="P69" s="90"/>
      <c r="Q69" s="90"/>
      <c r="R69" s="90"/>
      <c r="S69" s="91">
        <f t="shared" si="52"/>
        <v>0</v>
      </c>
      <c r="T69" s="90"/>
      <c r="U69" s="90"/>
      <c r="V69" s="90"/>
      <c r="W69" s="90"/>
      <c r="X69" s="91">
        <f t="shared" si="53"/>
        <v>0</v>
      </c>
      <c r="Y69" s="63">
        <f t="shared" si="54"/>
        <v>0</v>
      </c>
      <c r="Z69" s="63">
        <f t="shared" si="55"/>
        <v>0</v>
      </c>
      <c r="AA69" s="63">
        <f t="shared" si="56"/>
        <v>0</v>
      </c>
      <c r="AB69" s="63">
        <f t="shared" si="57"/>
        <v>0</v>
      </c>
      <c r="AC69" s="93">
        <f t="shared" si="58"/>
        <v>0</v>
      </c>
      <c r="AD69" s="93">
        <f t="shared" si="59"/>
        <v>0</v>
      </c>
    </row>
    <row r="70">
      <c r="A70" s="97"/>
      <c r="B70" s="98"/>
      <c r="C70" s="99"/>
      <c r="D70" s="100"/>
      <c r="E70" s="101"/>
      <c r="F70" s="101"/>
      <c r="G70" s="101"/>
      <c r="H70" s="101"/>
      <c r="I70" s="102">
        <f>SUM(I59:I69)</f>
        <v>2</v>
      </c>
      <c r="J70" s="101"/>
      <c r="K70" s="101"/>
      <c r="L70" s="101"/>
      <c r="M70" s="101"/>
      <c r="N70" s="102">
        <f>SUM(N59:N69)</f>
        <v>2</v>
      </c>
      <c r="O70" s="101"/>
      <c r="P70" s="101"/>
      <c r="Q70" s="101"/>
      <c r="R70" s="101"/>
      <c r="S70" s="102">
        <f>SUM(S59:S69)</f>
        <v>3</v>
      </c>
      <c r="T70" s="101"/>
      <c r="U70" s="101"/>
      <c r="V70" s="101"/>
      <c r="W70" s="101"/>
      <c r="X70" s="102">
        <f t="shared" ref="X70:AD70" si="60">SUM(X59:X69)</f>
        <v>6</v>
      </c>
      <c r="Y70" s="103">
        <f t="shared" si="60"/>
        <v>0</v>
      </c>
      <c r="Z70" s="103">
        <f t="shared" si="60"/>
        <v>0</v>
      </c>
      <c r="AA70" s="103">
        <f t="shared" si="60"/>
        <v>0</v>
      </c>
      <c r="AB70" s="103">
        <f t="shared" si="60"/>
        <v>13</v>
      </c>
      <c r="AC70" s="103">
        <f t="shared" si="60"/>
        <v>0</v>
      </c>
      <c r="AD70" s="103">
        <f t="shared" si="60"/>
        <v>0</v>
      </c>
    </row>
    <row r="71">
      <c r="A71" s="79" t="s">
        <v>132</v>
      </c>
      <c r="B71" s="2"/>
      <c r="C71" s="80"/>
      <c r="D71" s="81"/>
      <c r="E71" s="8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54"/>
      <c r="Z71" s="54"/>
      <c r="AA71" s="54"/>
      <c r="AB71" s="54"/>
      <c r="AC71" s="104"/>
      <c r="AD71" s="105"/>
    </row>
    <row r="72">
      <c r="A72" s="85" t="s">
        <v>67</v>
      </c>
      <c r="B72" s="86"/>
      <c r="C72" s="87">
        <v>80.0</v>
      </c>
      <c r="D72" s="88">
        <f t="shared" ref="D72:D82" si="61">(I72+N72+S72+X72)/C72</f>
        <v>0.0375</v>
      </c>
      <c r="E72" s="89"/>
      <c r="F72" s="90" t="s">
        <v>20</v>
      </c>
      <c r="G72" s="90"/>
      <c r="H72" s="90"/>
      <c r="I72" s="91">
        <f t="shared" ref="I72:I82" si="62">COUNTA(E72:H72)</f>
        <v>1</v>
      </c>
      <c r="J72" s="92"/>
      <c r="K72" s="90"/>
      <c r="L72" s="90"/>
      <c r="M72" s="90"/>
      <c r="N72" s="91">
        <f t="shared" ref="N72:N82" si="63">COUNTA(J72:M72)</f>
        <v>0</v>
      </c>
      <c r="O72" s="92"/>
      <c r="P72" s="90"/>
      <c r="Q72" s="90"/>
      <c r="R72" s="90" t="s">
        <v>20</v>
      </c>
      <c r="S72" s="91">
        <f t="shared" ref="S72:S82" si="64">COUNTA(O72:R72)</f>
        <v>1</v>
      </c>
      <c r="T72" s="92"/>
      <c r="U72" s="90" t="s">
        <v>20</v>
      </c>
      <c r="V72" s="90"/>
      <c r="W72" s="90"/>
      <c r="X72" s="91">
        <f t="shared" ref="X72:X82" si="65">COUNTA(T72:W72)</f>
        <v>1</v>
      </c>
      <c r="Y72" s="63">
        <f t="shared" ref="Y72:Y82" si="66">COUNTIF(E72:X72,$E$1)</f>
        <v>0</v>
      </c>
      <c r="Z72" s="63">
        <f t="shared" ref="Z72:Z82" si="67">COUNTIF(E72:X72,$F$1)</f>
        <v>0</v>
      </c>
      <c r="AA72" s="63">
        <f t="shared" ref="AA72:AA82" si="68">COUNTIF(E72:X72,$G$1)</f>
        <v>0</v>
      </c>
      <c r="AB72" s="63">
        <f t="shared" ref="AB72:AB82" si="69">COUNTIF(E72:X72,$H$1)</f>
        <v>3</v>
      </c>
      <c r="AC72" s="93">
        <f t="shared" ref="AC72:AC82" si="70">COUNTIF(E72:X72,$I$1)</f>
        <v>0</v>
      </c>
      <c r="AD72" s="93">
        <f t="shared" ref="AD72:AD82" si="71">COUNTIF(E72:X72,$J$1)</f>
        <v>0</v>
      </c>
    </row>
    <row r="73">
      <c r="A73" s="85" t="s">
        <v>122</v>
      </c>
      <c r="B73" s="86"/>
      <c r="C73" s="87">
        <v>48.0</v>
      </c>
      <c r="D73" s="88">
        <f t="shared" si="61"/>
        <v>0.02083333333</v>
      </c>
      <c r="E73" s="90"/>
      <c r="F73" s="90"/>
      <c r="G73" s="90"/>
      <c r="H73" s="90"/>
      <c r="I73" s="91">
        <f t="shared" si="62"/>
        <v>0</v>
      </c>
      <c r="J73" s="90"/>
      <c r="K73" s="90"/>
      <c r="L73" s="90"/>
      <c r="M73" s="90"/>
      <c r="N73" s="91">
        <f t="shared" si="63"/>
        <v>0</v>
      </c>
      <c r="O73" s="90"/>
      <c r="P73" s="90"/>
      <c r="Q73" s="90"/>
      <c r="R73" s="90"/>
      <c r="S73" s="91">
        <f t="shared" si="64"/>
        <v>0</v>
      </c>
      <c r="T73" s="90"/>
      <c r="U73" s="90"/>
      <c r="V73" s="90"/>
      <c r="W73" s="90" t="s">
        <v>20</v>
      </c>
      <c r="X73" s="91">
        <f t="shared" si="65"/>
        <v>1</v>
      </c>
      <c r="Y73" s="63">
        <f t="shared" si="66"/>
        <v>0</v>
      </c>
      <c r="Z73" s="63">
        <f t="shared" si="67"/>
        <v>0</v>
      </c>
      <c r="AA73" s="63">
        <f t="shared" si="68"/>
        <v>0</v>
      </c>
      <c r="AB73" s="63">
        <f t="shared" si="69"/>
        <v>1</v>
      </c>
      <c r="AC73" s="93">
        <f t="shared" si="70"/>
        <v>0</v>
      </c>
      <c r="AD73" s="93">
        <f t="shared" si="71"/>
        <v>0</v>
      </c>
    </row>
    <row r="74">
      <c r="A74" s="85" t="s">
        <v>123</v>
      </c>
      <c r="B74" s="86"/>
      <c r="C74" s="87">
        <v>48.0</v>
      </c>
      <c r="D74" s="88">
        <f t="shared" si="61"/>
        <v>0</v>
      </c>
      <c r="E74" s="90"/>
      <c r="F74" s="90"/>
      <c r="G74" s="90"/>
      <c r="H74" s="90"/>
      <c r="I74" s="91">
        <f t="shared" si="62"/>
        <v>0</v>
      </c>
      <c r="J74" s="90"/>
      <c r="K74" s="90"/>
      <c r="L74" s="90"/>
      <c r="M74" s="90"/>
      <c r="N74" s="91">
        <f t="shared" si="63"/>
        <v>0</v>
      </c>
      <c r="O74" s="90"/>
      <c r="P74" s="90"/>
      <c r="Q74" s="90"/>
      <c r="R74" s="90"/>
      <c r="S74" s="91">
        <f t="shared" si="64"/>
        <v>0</v>
      </c>
      <c r="T74" s="90"/>
      <c r="U74" s="90"/>
      <c r="V74" s="90"/>
      <c r="W74" s="90"/>
      <c r="X74" s="91">
        <f t="shared" si="65"/>
        <v>0</v>
      </c>
      <c r="Y74" s="63">
        <f t="shared" si="66"/>
        <v>0</v>
      </c>
      <c r="Z74" s="63">
        <f t="shared" si="67"/>
        <v>0</v>
      </c>
      <c r="AA74" s="63">
        <f t="shared" si="68"/>
        <v>0</v>
      </c>
      <c r="AB74" s="63">
        <f t="shared" si="69"/>
        <v>0</v>
      </c>
      <c r="AC74" s="93">
        <f t="shared" si="70"/>
        <v>0</v>
      </c>
      <c r="AD74" s="93">
        <f t="shared" si="71"/>
        <v>0</v>
      </c>
    </row>
    <row r="75">
      <c r="A75" s="85" t="s">
        <v>71</v>
      </c>
      <c r="B75" s="86"/>
      <c r="C75" s="87">
        <v>80.0</v>
      </c>
      <c r="D75" s="88">
        <f t="shared" si="61"/>
        <v>0.075</v>
      </c>
      <c r="E75" s="90"/>
      <c r="F75" s="90"/>
      <c r="G75" s="90" t="s">
        <v>20</v>
      </c>
      <c r="H75" s="90"/>
      <c r="I75" s="91">
        <f t="shared" si="62"/>
        <v>1</v>
      </c>
      <c r="J75" s="90" t="s">
        <v>20</v>
      </c>
      <c r="K75" s="90"/>
      <c r="L75" s="90"/>
      <c r="M75" s="90" t="s">
        <v>20</v>
      </c>
      <c r="N75" s="91">
        <f t="shared" si="63"/>
        <v>2</v>
      </c>
      <c r="O75" s="90"/>
      <c r="P75" s="90"/>
      <c r="Q75" s="90" t="s">
        <v>20</v>
      </c>
      <c r="R75" s="90"/>
      <c r="S75" s="91">
        <f t="shared" si="64"/>
        <v>1</v>
      </c>
      <c r="T75" s="90"/>
      <c r="U75" s="90" t="s">
        <v>20</v>
      </c>
      <c r="V75" s="90"/>
      <c r="W75" s="90" t="s">
        <v>20</v>
      </c>
      <c r="X75" s="91">
        <f t="shared" si="65"/>
        <v>2</v>
      </c>
      <c r="Y75" s="63">
        <f t="shared" si="66"/>
        <v>0</v>
      </c>
      <c r="Z75" s="63">
        <f t="shared" si="67"/>
        <v>0</v>
      </c>
      <c r="AA75" s="63">
        <f t="shared" si="68"/>
        <v>0</v>
      </c>
      <c r="AB75" s="63">
        <f t="shared" si="69"/>
        <v>6</v>
      </c>
      <c r="AC75" s="93">
        <f t="shared" si="70"/>
        <v>0</v>
      </c>
      <c r="AD75" s="93">
        <f t="shared" si="71"/>
        <v>0</v>
      </c>
    </row>
    <row r="76">
      <c r="A76" s="85" t="s">
        <v>124</v>
      </c>
      <c r="B76" s="86"/>
      <c r="C76" s="87">
        <v>32.0</v>
      </c>
      <c r="D76" s="88">
        <f t="shared" si="61"/>
        <v>0.03125</v>
      </c>
      <c r="E76" s="90"/>
      <c r="F76" s="90"/>
      <c r="G76" s="90"/>
      <c r="H76" s="90"/>
      <c r="I76" s="91">
        <f t="shared" si="62"/>
        <v>0</v>
      </c>
      <c r="J76" s="90"/>
      <c r="K76" s="90"/>
      <c r="L76" s="90"/>
      <c r="M76" s="90"/>
      <c r="N76" s="91">
        <f t="shared" si="63"/>
        <v>0</v>
      </c>
      <c r="O76" s="90"/>
      <c r="P76" s="90"/>
      <c r="Q76" s="90"/>
      <c r="R76" s="90"/>
      <c r="S76" s="91">
        <f t="shared" si="64"/>
        <v>0</v>
      </c>
      <c r="T76" s="90"/>
      <c r="U76" s="90"/>
      <c r="V76" s="90" t="s">
        <v>20</v>
      </c>
      <c r="W76" s="90"/>
      <c r="X76" s="91">
        <f t="shared" si="65"/>
        <v>1</v>
      </c>
      <c r="Y76" s="63">
        <f t="shared" si="66"/>
        <v>0</v>
      </c>
      <c r="Z76" s="63">
        <f t="shared" si="67"/>
        <v>0</v>
      </c>
      <c r="AA76" s="63">
        <f t="shared" si="68"/>
        <v>0</v>
      </c>
      <c r="AB76" s="63">
        <f t="shared" si="69"/>
        <v>1</v>
      </c>
      <c r="AC76" s="93">
        <f t="shared" si="70"/>
        <v>0</v>
      </c>
      <c r="AD76" s="93">
        <f t="shared" si="71"/>
        <v>0</v>
      </c>
    </row>
    <row r="77">
      <c r="A77" s="85" t="s">
        <v>125</v>
      </c>
      <c r="B77" s="86"/>
      <c r="C77" s="87">
        <v>16.0</v>
      </c>
      <c r="D77" s="88">
        <f t="shared" si="61"/>
        <v>0.0625</v>
      </c>
      <c r="E77" s="90"/>
      <c r="F77" s="90"/>
      <c r="G77" s="90"/>
      <c r="H77" s="90"/>
      <c r="I77" s="91">
        <f t="shared" si="62"/>
        <v>0</v>
      </c>
      <c r="J77" s="90"/>
      <c r="K77" s="90"/>
      <c r="L77" s="90"/>
      <c r="M77" s="90"/>
      <c r="N77" s="91">
        <f t="shared" si="63"/>
        <v>0</v>
      </c>
      <c r="O77" s="90"/>
      <c r="P77" s="90"/>
      <c r="Q77" s="90"/>
      <c r="R77" s="90"/>
      <c r="S77" s="91">
        <f t="shared" si="64"/>
        <v>0</v>
      </c>
      <c r="T77" s="90"/>
      <c r="U77" s="90"/>
      <c r="V77" s="90" t="s">
        <v>20</v>
      </c>
      <c r="W77" s="90"/>
      <c r="X77" s="91">
        <f t="shared" si="65"/>
        <v>1</v>
      </c>
      <c r="Y77" s="63">
        <f t="shared" si="66"/>
        <v>0</v>
      </c>
      <c r="Z77" s="63">
        <f t="shared" si="67"/>
        <v>0</v>
      </c>
      <c r="AA77" s="63">
        <f t="shared" si="68"/>
        <v>0</v>
      </c>
      <c r="AB77" s="63">
        <f t="shared" si="69"/>
        <v>1</v>
      </c>
      <c r="AC77" s="93">
        <f t="shared" si="70"/>
        <v>0</v>
      </c>
      <c r="AD77" s="93">
        <f t="shared" si="71"/>
        <v>0</v>
      </c>
    </row>
    <row r="78">
      <c r="A78" s="85" t="s">
        <v>126</v>
      </c>
      <c r="B78" s="86"/>
      <c r="C78" s="87">
        <v>16.0</v>
      </c>
      <c r="D78" s="88">
        <f t="shared" si="61"/>
        <v>0.0625</v>
      </c>
      <c r="E78" s="90"/>
      <c r="F78" s="90"/>
      <c r="G78" s="90"/>
      <c r="H78" s="90"/>
      <c r="I78" s="91">
        <f t="shared" si="62"/>
        <v>0</v>
      </c>
      <c r="J78" s="90"/>
      <c r="K78" s="90"/>
      <c r="L78" s="90"/>
      <c r="M78" s="90"/>
      <c r="N78" s="91">
        <f t="shared" si="63"/>
        <v>0</v>
      </c>
      <c r="O78" s="90"/>
      <c r="P78" s="90"/>
      <c r="Q78" s="90"/>
      <c r="R78" s="90" t="s">
        <v>20</v>
      </c>
      <c r="S78" s="91">
        <f t="shared" si="64"/>
        <v>1</v>
      </c>
      <c r="T78" s="90"/>
      <c r="U78" s="90"/>
      <c r="V78" s="90"/>
      <c r="W78" s="90"/>
      <c r="X78" s="91">
        <f t="shared" si="65"/>
        <v>0</v>
      </c>
      <c r="Y78" s="63">
        <f t="shared" si="66"/>
        <v>0</v>
      </c>
      <c r="Z78" s="63">
        <f t="shared" si="67"/>
        <v>0</v>
      </c>
      <c r="AA78" s="63">
        <f t="shared" si="68"/>
        <v>0</v>
      </c>
      <c r="AB78" s="63">
        <f t="shared" si="69"/>
        <v>1</v>
      </c>
      <c r="AC78" s="93">
        <f t="shared" si="70"/>
        <v>0</v>
      </c>
      <c r="AD78" s="93">
        <f t="shared" si="71"/>
        <v>0</v>
      </c>
    </row>
    <row r="79">
      <c r="A79" s="85" t="s">
        <v>127</v>
      </c>
      <c r="B79" s="86"/>
      <c r="C79" s="87">
        <v>16.0</v>
      </c>
      <c r="D79" s="88">
        <f t="shared" si="61"/>
        <v>0</v>
      </c>
      <c r="E79" s="90"/>
      <c r="F79" s="90"/>
      <c r="G79" s="90"/>
      <c r="H79" s="90"/>
      <c r="I79" s="91">
        <f t="shared" si="62"/>
        <v>0</v>
      </c>
      <c r="J79" s="90"/>
      <c r="K79" s="90"/>
      <c r="L79" s="90"/>
      <c r="M79" s="90"/>
      <c r="N79" s="91">
        <f t="shared" si="63"/>
        <v>0</v>
      </c>
      <c r="O79" s="90"/>
      <c r="P79" s="90"/>
      <c r="Q79" s="90"/>
      <c r="R79" s="90"/>
      <c r="S79" s="91">
        <f t="shared" si="64"/>
        <v>0</v>
      </c>
      <c r="T79" s="90"/>
      <c r="U79" s="90"/>
      <c r="V79" s="90"/>
      <c r="W79" s="90"/>
      <c r="X79" s="91">
        <f t="shared" si="65"/>
        <v>0</v>
      </c>
      <c r="Y79" s="63">
        <f t="shared" si="66"/>
        <v>0</v>
      </c>
      <c r="Z79" s="63">
        <f t="shared" si="67"/>
        <v>0</v>
      </c>
      <c r="AA79" s="63">
        <f t="shared" si="68"/>
        <v>0</v>
      </c>
      <c r="AB79" s="63">
        <f t="shared" si="69"/>
        <v>0</v>
      </c>
      <c r="AC79" s="93">
        <f t="shared" si="70"/>
        <v>0</v>
      </c>
      <c r="AD79" s="93">
        <f t="shared" si="71"/>
        <v>0</v>
      </c>
    </row>
    <row r="80">
      <c r="A80" s="85" t="s">
        <v>76</v>
      </c>
      <c r="B80" s="86"/>
      <c r="C80" s="87">
        <v>32.0</v>
      </c>
      <c r="D80" s="88">
        <f t="shared" si="61"/>
        <v>0</v>
      </c>
      <c r="E80" s="90"/>
      <c r="F80" s="90"/>
      <c r="G80" s="90"/>
      <c r="H80" s="90"/>
      <c r="I80" s="91">
        <f t="shared" si="62"/>
        <v>0</v>
      </c>
      <c r="J80" s="90"/>
      <c r="K80" s="90"/>
      <c r="L80" s="90"/>
      <c r="M80" s="90"/>
      <c r="N80" s="91">
        <f t="shared" si="63"/>
        <v>0</v>
      </c>
      <c r="O80" s="90"/>
      <c r="P80" s="90"/>
      <c r="Q80" s="90"/>
      <c r="R80" s="90"/>
      <c r="S80" s="91">
        <f t="shared" si="64"/>
        <v>0</v>
      </c>
      <c r="T80" s="90"/>
      <c r="U80" s="90"/>
      <c r="V80" s="90"/>
      <c r="W80" s="90"/>
      <c r="X80" s="91">
        <f t="shared" si="65"/>
        <v>0</v>
      </c>
      <c r="Y80" s="63">
        <f t="shared" si="66"/>
        <v>0</v>
      </c>
      <c r="Z80" s="63">
        <f t="shared" si="67"/>
        <v>0</v>
      </c>
      <c r="AA80" s="63">
        <f t="shared" si="68"/>
        <v>0</v>
      </c>
      <c r="AB80" s="63">
        <f t="shared" si="69"/>
        <v>0</v>
      </c>
      <c r="AC80" s="93">
        <f t="shared" si="70"/>
        <v>0</v>
      </c>
      <c r="AD80" s="93">
        <f t="shared" si="71"/>
        <v>0</v>
      </c>
    </row>
    <row r="81">
      <c r="A81" s="85" t="s">
        <v>74</v>
      </c>
      <c r="B81" s="86"/>
      <c r="C81" s="87">
        <v>16.0</v>
      </c>
      <c r="D81" s="88">
        <f t="shared" si="61"/>
        <v>0</v>
      </c>
      <c r="E81" s="90"/>
      <c r="F81" s="90"/>
      <c r="G81" s="90"/>
      <c r="H81" s="90"/>
      <c r="I81" s="91">
        <f t="shared" si="62"/>
        <v>0</v>
      </c>
      <c r="J81" s="90"/>
      <c r="K81" s="90"/>
      <c r="L81" s="90"/>
      <c r="M81" s="90"/>
      <c r="N81" s="91">
        <f t="shared" si="63"/>
        <v>0</v>
      </c>
      <c r="O81" s="90"/>
      <c r="P81" s="90"/>
      <c r="Q81" s="90"/>
      <c r="R81" s="90"/>
      <c r="S81" s="91">
        <f t="shared" si="64"/>
        <v>0</v>
      </c>
      <c r="T81" s="90"/>
      <c r="U81" s="90"/>
      <c r="V81" s="90"/>
      <c r="W81" s="90"/>
      <c r="X81" s="91">
        <f t="shared" si="65"/>
        <v>0</v>
      </c>
      <c r="Y81" s="63">
        <f t="shared" si="66"/>
        <v>0</v>
      </c>
      <c r="Z81" s="63">
        <f t="shared" si="67"/>
        <v>0</v>
      </c>
      <c r="AA81" s="63">
        <f t="shared" si="68"/>
        <v>0</v>
      </c>
      <c r="AB81" s="63">
        <f t="shared" si="69"/>
        <v>0</v>
      </c>
      <c r="AC81" s="93">
        <f t="shared" si="70"/>
        <v>0</v>
      </c>
      <c r="AD81" s="93">
        <f t="shared" si="71"/>
        <v>0</v>
      </c>
    </row>
    <row r="82">
      <c r="A82" s="85" t="s">
        <v>75</v>
      </c>
      <c r="B82" s="86"/>
      <c r="C82" s="87">
        <v>32.0</v>
      </c>
      <c r="D82" s="88">
        <f t="shared" si="61"/>
        <v>0</v>
      </c>
      <c r="E82" s="90"/>
      <c r="F82" s="90"/>
      <c r="G82" s="90"/>
      <c r="H82" s="90"/>
      <c r="I82" s="91">
        <f t="shared" si="62"/>
        <v>0</v>
      </c>
      <c r="J82" s="90"/>
      <c r="K82" s="90"/>
      <c r="L82" s="90"/>
      <c r="M82" s="90"/>
      <c r="N82" s="91">
        <f t="shared" si="63"/>
        <v>0</v>
      </c>
      <c r="O82" s="90"/>
      <c r="P82" s="90"/>
      <c r="Q82" s="90"/>
      <c r="R82" s="90"/>
      <c r="S82" s="91">
        <f t="shared" si="64"/>
        <v>0</v>
      </c>
      <c r="T82" s="90"/>
      <c r="U82" s="90"/>
      <c r="V82" s="90"/>
      <c r="W82" s="90"/>
      <c r="X82" s="91">
        <f t="shared" si="65"/>
        <v>0</v>
      </c>
      <c r="Y82" s="63">
        <f t="shared" si="66"/>
        <v>0</v>
      </c>
      <c r="Z82" s="63">
        <f t="shared" si="67"/>
        <v>0</v>
      </c>
      <c r="AA82" s="63">
        <f t="shared" si="68"/>
        <v>0</v>
      </c>
      <c r="AB82" s="63">
        <f t="shared" si="69"/>
        <v>0</v>
      </c>
      <c r="AC82" s="93">
        <f t="shared" si="70"/>
        <v>0</v>
      </c>
      <c r="AD82" s="93">
        <f t="shared" si="71"/>
        <v>0</v>
      </c>
    </row>
    <row r="83">
      <c r="A83" s="97"/>
      <c r="B83" s="98"/>
      <c r="C83" s="99"/>
      <c r="D83" s="100"/>
      <c r="E83" s="101"/>
      <c r="F83" s="101"/>
      <c r="G83" s="101"/>
      <c r="H83" s="101"/>
      <c r="I83" s="102">
        <f>SUM(I72:I82)</f>
        <v>2</v>
      </c>
      <c r="J83" s="101"/>
      <c r="K83" s="101"/>
      <c r="L83" s="101"/>
      <c r="M83" s="101"/>
      <c r="N83" s="102">
        <f>SUM(N72:N82)</f>
        <v>2</v>
      </c>
      <c r="O83" s="101"/>
      <c r="P83" s="101"/>
      <c r="Q83" s="101"/>
      <c r="R83" s="101"/>
      <c r="S83" s="102">
        <f>SUM(S72:S82)</f>
        <v>3</v>
      </c>
      <c r="T83" s="101"/>
      <c r="U83" s="101"/>
      <c r="V83" s="101"/>
      <c r="W83" s="101"/>
      <c r="X83" s="102">
        <f t="shared" ref="X83:AD83" si="72">SUM(X72:X82)</f>
        <v>6</v>
      </c>
      <c r="Y83" s="103">
        <f t="shared" si="72"/>
        <v>0</v>
      </c>
      <c r="Z83" s="103">
        <f t="shared" si="72"/>
        <v>0</v>
      </c>
      <c r="AA83" s="103">
        <f t="shared" si="72"/>
        <v>0</v>
      </c>
      <c r="AB83" s="103">
        <f t="shared" si="72"/>
        <v>13</v>
      </c>
      <c r="AC83" s="103">
        <f t="shared" si="72"/>
        <v>0</v>
      </c>
      <c r="AD83" s="103">
        <f t="shared" si="72"/>
        <v>0</v>
      </c>
    </row>
    <row r="84">
      <c r="A84" s="79" t="s">
        <v>133</v>
      </c>
      <c r="B84" s="2"/>
      <c r="C84" s="80"/>
      <c r="D84" s="81"/>
      <c r="E84" s="8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54"/>
      <c r="Z84" s="54"/>
      <c r="AA84" s="54"/>
      <c r="AB84" s="54"/>
      <c r="AC84" s="104"/>
      <c r="AD84" s="105"/>
    </row>
    <row r="85">
      <c r="A85" s="85" t="s">
        <v>67</v>
      </c>
      <c r="B85" s="86"/>
      <c r="C85" s="87">
        <v>80.0</v>
      </c>
      <c r="D85" s="88">
        <f t="shared" ref="D85:D95" si="73">(I85+N85+S85+X85)/C85</f>
        <v>0.0375</v>
      </c>
      <c r="E85" s="89"/>
      <c r="F85" s="90" t="s">
        <v>20</v>
      </c>
      <c r="G85" s="90"/>
      <c r="H85" s="90"/>
      <c r="I85" s="91">
        <f t="shared" ref="I85:I95" si="74">COUNTA(E85:H85)</f>
        <v>1</v>
      </c>
      <c r="J85" s="92"/>
      <c r="K85" s="90"/>
      <c r="L85" s="90"/>
      <c r="M85" s="90"/>
      <c r="N85" s="91">
        <f t="shared" ref="N85:N95" si="75">COUNTA(J85:M85)</f>
        <v>0</v>
      </c>
      <c r="O85" s="92"/>
      <c r="P85" s="90"/>
      <c r="Q85" s="90"/>
      <c r="R85" s="90" t="s">
        <v>20</v>
      </c>
      <c r="S85" s="91">
        <f t="shared" ref="S85:S95" si="76">COUNTA(O85:R85)</f>
        <v>1</v>
      </c>
      <c r="T85" s="92"/>
      <c r="U85" s="90" t="s">
        <v>20</v>
      </c>
      <c r="V85" s="90"/>
      <c r="W85" s="90"/>
      <c r="X85" s="91">
        <f t="shared" ref="X85:X95" si="77">COUNTA(T85:W85)</f>
        <v>1</v>
      </c>
      <c r="Y85" s="63">
        <f t="shared" ref="Y85:Y95" si="78">COUNTIF(E85:X85,$E$1)</f>
        <v>0</v>
      </c>
      <c r="Z85" s="63">
        <f t="shared" ref="Z85:Z95" si="79">COUNTIF(E85:X85,$F$1)</f>
        <v>0</v>
      </c>
      <c r="AA85" s="63">
        <f t="shared" ref="AA85:AA95" si="80">COUNTIF(E85:X85,$G$1)</f>
        <v>0</v>
      </c>
      <c r="AB85" s="63">
        <f t="shared" ref="AB85:AB95" si="81">COUNTIF(E85:X85,$H$1)</f>
        <v>3</v>
      </c>
      <c r="AC85" s="93">
        <f t="shared" ref="AC85:AC95" si="82">COUNTIF(E85:X85,$I$1)</f>
        <v>0</v>
      </c>
      <c r="AD85" s="93">
        <f t="shared" ref="AD85:AD95" si="83">COUNTIF(E85:X85,$J$1)</f>
        <v>0</v>
      </c>
    </row>
    <row r="86">
      <c r="A86" s="85" t="s">
        <v>122</v>
      </c>
      <c r="B86" s="86"/>
      <c r="C86" s="87">
        <v>48.0</v>
      </c>
      <c r="D86" s="88">
        <f t="shared" si="73"/>
        <v>0.02083333333</v>
      </c>
      <c r="E86" s="90"/>
      <c r="F86" s="90"/>
      <c r="G86" s="90"/>
      <c r="H86" s="90"/>
      <c r="I86" s="91">
        <f t="shared" si="74"/>
        <v>0</v>
      </c>
      <c r="J86" s="90"/>
      <c r="K86" s="90"/>
      <c r="L86" s="90"/>
      <c r="M86" s="90"/>
      <c r="N86" s="91">
        <f t="shared" si="75"/>
        <v>0</v>
      </c>
      <c r="O86" s="90"/>
      <c r="P86" s="90"/>
      <c r="Q86" s="90"/>
      <c r="R86" s="90"/>
      <c r="S86" s="91">
        <f t="shared" si="76"/>
        <v>0</v>
      </c>
      <c r="T86" s="90"/>
      <c r="U86" s="90"/>
      <c r="V86" s="90"/>
      <c r="W86" s="90" t="s">
        <v>20</v>
      </c>
      <c r="X86" s="91">
        <f t="shared" si="77"/>
        <v>1</v>
      </c>
      <c r="Y86" s="63">
        <f t="shared" si="78"/>
        <v>0</v>
      </c>
      <c r="Z86" s="63">
        <f t="shared" si="79"/>
        <v>0</v>
      </c>
      <c r="AA86" s="63">
        <f t="shared" si="80"/>
        <v>0</v>
      </c>
      <c r="AB86" s="63">
        <f t="shared" si="81"/>
        <v>1</v>
      </c>
      <c r="AC86" s="93">
        <f t="shared" si="82"/>
        <v>0</v>
      </c>
      <c r="AD86" s="93">
        <f t="shared" si="83"/>
        <v>0</v>
      </c>
    </row>
    <row r="87">
      <c r="A87" s="85" t="s">
        <v>123</v>
      </c>
      <c r="B87" s="86"/>
      <c r="C87" s="87">
        <v>48.0</v>
      </c>
      <c r="D87" s="88">
        <f t="shared" si="73"/>
        <v>0</v>
      </c>
      <c r="E87" s="90"/>
      <c r="F87" s="90"/>
      <c r="G87" s="90"/>
      <c r="H87" s="90"/>
      <c r="I87" s="91">
        <f t="shared" si="74"/>
        <v>0</v>
      </c>
      <c r="J87" s="90"/>
      <c r="K87" s="90"/>
      <c r="L87" s="90"/>
      <c r="M87" s="90"/>
      <c r="N87" s="91">
        <f t="shared" si="75"/>
        <v>0</v>
      </c>
      <c r="O87" s="90"/>
      <c r="P87" s="90"/>
      <c r="Q87" s="90"/>
      <c r="R87" s="90"/>
      <c r="S87" s="91">
        <f t="shared" si="76"/>
        <v>0</v>
      </c>
      <c r="T87" s="90"/>
      <c r="U87" s="90"/>
      <c r="V87" s="90"/>
      <c r="W87" s="90"/>
      <c r="X87" s="91">
        <f t="shared" si="77"/>
        <v>0</v>
      </c>
      <c r="Y87" s="63">
        <f t="shared" si="78"/>
        <v>0</v>
      </c>
      <c r="Z87" s="63">
        <f t="shared" si="79"/>
        <v>0</v>
      </c>
      <c r="AA87" s="63">
        <f t="shared" si="80"/>
        <v>0</v>
      </c>
      <c r="AB87" s="63">
        <f t="shared" si="81"/>
        <v>0</v>
      </c>
      <c r="AC87" s="93">
        <f t="shared" si="82"/>
        <v>0</v>
      </c>
      <c r="AD87" s="93">
        <f t="shared" si="83"/>
        <v>0</v>
      </c>
    </row>
    <row r="88">
      <c r="A88" s="85" t="s">
        <v>71</v>
      </c>
      <c r="B88" s="86"/>
      <c r="C88" s="87">
        <v>80.0</v>
      </c>
      <c r="D88" s="88">
        <f t="shared" si="73"/>
        <v>0.075</v>
      </c>
      <c r="E88" s="90"/>
      <c r="F88" s="90"/>
      <c r="G88" s="90" t="s">
        <v>20</v>
      </c>
      <c r="H88" s="90"/>
      <c r="I88" s="91">
        <f t="shared" si="74"/>
        <v>1</v>
      </c>
      <c r="J88" s="90" t="s">
        <v>20</v>
      </c>
      <c r="K88" s="90"/>
      <c r="L88" s="90"/>
      <c r="M88" s="90" t="s">
        <v>20</v>
      </c>
      <c r="N88" s="91">
        <f t="shared" si="75"/>
        <v>2</v>
      </c>
      <c r="O88" s="90"/>
      <c r="P88" s="90"/>
      <c r="Q88" s="90" t="s">
        <v>20</v>
      </c>
      <c r="R88" s="90"/>
      <c r="S88" s="91">
        <f t="shared" si="76"/>
        <v>1</v>
      </c>
      <c r="T88" s="90"/>
      <c r="U88" s="90" t="s">
        <v>20</v>
      </c>
      <c r="V88" s="90"/>
      <c r="W88" s="90" t="s">
        <v>20</v>
      </c>
      <c r="X88" s="91">
        <f t="shared" si="77"/>
        <v>2</v>
      </c>
      <c r="Y88" s="63">
        <f t="shared" si="78"/>
        <v>0</v>
      </c>
      <c r="Z88" s="63">
        <f t="shared" si="79"/>
        <v>0</v>
      </c>
      <c r="AA88" s="63">
        <f t="shared" si="80"/>
        <v>0</v>
      </c>
      <c r="AB88" s="63">
        <f t="shared" si="81"/>
        <v>6</v>
      </c>
      <c r="AC88" s="93">
        <f t="shared" si="82"/>
        <v>0</v>
      </c>
      <c r="AD88" s="93">
        <f t="shared" si="83"/>
        <v>0</v>
      </c>
    </row>
    <row r="89">
      <c r="A89" s="85" t="s">
        <v>124</v>
      </c>
      <c r="B89" s="86"/>
      <c r="C89" s="87">
        <v>32.0</v>
      </c>
      <c r="D89" s="88">
        <f t="shared" si="73"/>
        <v>0.03125</v>
      </c>
      <c r="E89" s="90"/>
      <c r="F89" s="90"/>
      <c r="G89" s="90"/>
      <c r="H89" s="90"/>
      <c r="I89" s="91">
        <f t="shared" si="74"/>
        <v>0</v>
      </c>
      <c r="J89" s="90"/>
      <c r="K89" s="90"/>
      <c r="L89" s="90"/>
      <c r="M89" s="90"/>
      <c r="N89" s="91">
        <f t="shared" si="75"/>
        <v>0</v>
      </c>
      <c r="O89" s="90"/>
      <c r="P89" s="90"/>
      <c r="Q89" s="90"/>
      <c r="R89" s="90"/>
      <c r="S89" s="91">
        <f t="shared" si="76"/>
        <v>0</v>
      </c>
      <c r="T89" s="90"/>
      <c r="U89" s="90"/>
      <c r="V89" s="90" t="s">
        <v>20</v>
      </c>
      <c r="W89" s="90"/>
      <c r="X89" s="91">
        <f t="shared" si="77"/>
        <v>1</v>
      </c>
      <c r="Y89" s="63">
        <f t="shared" si="78"/>
        <v>0</v>
      </c>
      <c r="Z89" s="63">
        <f t="shared" si="79"/>
        <v>0</v>
      </c>
      <c r="AA89" s="63">
        <f t="shared" si="80"/>
        <v>0</v>
      </c>
      <c r="AB89" s="63">
        <f t="shared" si="81"/>
        <v>1</v>
      </c>
      <c r="AC89" s="93">
        <f t="shared" si="82"/>
        <v>0</v>
      </c>
      <c r="AD89" s="93">
        <f t="shared" si="83"/>
        <v>0</v>
      </c>
    </row>
    <row r="90">
      <c r="A90" s="85" t="s">
        <v>125</v>
      </c>
      <c r="B90" s="86"/>
      <c r="C90" s="87">
        <v>16.0</v>
      </c>
      <c r="D90" s="88">
        <f t="shared" si="73"/>
        <v>0.0625</v>
      </c>
      <c r="E90" s="90"/>
      <c r="F90" s="90"/>
      <c r="G90" s="90"/>
      <c r="H90" s="90"/>
      <c r="I90" s="91">
        <f t="shared" si="74"/>
        <v>0</v>
      </c>
      <c r="J90" s="90"/>
      <c r="K90" s="90"/>
      <c r="L90" s="90"/>
      <c r="M90" s="90"/>
      <c r="N90" s="91">
        <f t="shared" si="75"/>
        <v>0</v>
      </c>
      <c r="O90" s="90"/>
      <c r="P90" s="90"/>
      <c r="Q90" s="90"/>
      <c r="R90" s="90"/>
      <c r="S90" s="91">
        <f t="shared" si="76"/>
        <v>0</v>
      </c>
      <c r="T90" s="90"/>
      <c r="U90" s="90"/>
      <c r="V90" s="90" t="s">
        <v>20</v>
      </c>
      <c r="W90" s="90"/>
      <c r="X90" s="91">
        <f t="shared" si="77"/>
        <v>1</v>
      </c>
      <c r="Y90" s="63">
        <f t="shared" si="78"/>
        <v>0</v>
      </c>
      <c r="Z90" s="63">
        <f t="shared" si="79"/>
        <v>0</v>
      </c>
      <c r="AA90" s="63">
        <f t="shared" si="80"/>
        <v>0</v>
      </c>
      <c r="AB90" s="63">
        <f t="shared" si="81"/>
        <v>1</v>
      </c>
      <c r="AC90" s="93">
        <f t="shared" si="82"/>
        <v>0</v>
      </c>
      <c r="AD90" s="93">
        <f t="shared" si="83"/>
        <v>0</v>
      </c>
    </row>
    <row r="91">
      <c r="A91" s="85" t="s">
        <v>126</v>
      </c>
      <c r="B91" s="86"/>
      <c r="C91" s="87">
        <v>16.0</v>
      </c>
      <c r="D91" s="88">
        <f t="shared" si="73"/>
        <v>0.0625</v>
      </c>
      <c r="E91" s="90"/>
      <c r="F91" s="90"/>
      <c r="G91" s="90"/>
      <c r="H91" s="90"/>
      <c r="I91" s="91">
        <f t="shared" si="74"/>
        <v>0</v>
      </c>
      <c r="J91" s="90"/>
      <c r="K91" s="90"/>
      <c r="L91" s="90"/>
      <c r="M91" s="90"/>
      <c r="N91" s="91">
        <f t="shared" si="75"/>
        <v>0</v>
      </c>
      <c r="O91" s="90"/>
      <c r="P91" s="90"/>
      <c r="Q91" s="90"/>
      <c r="R91" s="90" t="s">
        <v>20</v>
      </c>
      <c r="S91" s="91">
        <f t="shared" si="76"/>
        <v>1</v>
      </c>
      <c r="T91" s="90"/>
      <c r="U91" s="90"/>
      <c r="V91" s="90"/>
      <c r="W91" s="90"/>
      <c r="X91" s="91">
        <f t="shared" si="77"/>
        <v>0</v>
      </c>
      <c r="Y91" s="63">
        <f t="shared" si="78"/>
        <v>0</v>
      </c>
      <c r="Z91" s="63">
        <f t="shared" si="79"/>
        <v>0</v>
      </c>
      <c r="AA91" s="63">
        <f t="shared" si="80"/>
        <v>0</v>
      </c>
      <c r="AB91" s="63">
        <f t="shared" si="81"/>
        <v>1</v>
      </c>
      <c r="AC91" s="93">
        <f t="shared" si="82"/>
        <v>0</v>
      </c>
      <c r="AD91" s="93">
        <f t="shared" si="83"/>
        <v>0</v>
      </c>
    </row>
    <row r="92">
      <c r="A92" s="85" t="s">
        <v>127</v>
      </c>
      <c r="B92" s="86"/>
      <c r="C92" s="87">
        <v>16.0</v>
      </c>
      <c r="D92" s="88">
        <f t="shared" si="73"/>
        <v>0</v>
      </c>
      <c r="E92" s="90"/>
      <c r="F92" s="90"/>
      <c r="G92" s="90"/>
      <c r="H92" s="90"/>
      <c r="I92" s="91">
        <f t="shared" si="74"/>
        <v>0</v>
      </c>
      <c r="J92" s="90"/>
      <c r="K92" s="90"/>
      <c r="L92" s="90"/>
      <c r="M92" s="90"/>
      <c r="N92" s="91">
        <f t="shared" si="75"/>
        <v>0</v>
      </c>
      <c r="O92" s="90"/>
      <c r="P92" s="90"/>
      <c r="Q92" s="90"/>
      <c r="R92" s="90"/>
      <c r="S92" s="91">
        <f t="shared" si="76"/>
        <v>0</v>
      </c>
      <c r="T92" s="90"/>
      <c r="U92" s="90"/>
      <c r="V92" s="90"/>
      <c r="W92" s="90"/>
      <c r="X92" s="91">
        <f t="shared" si="77"/>
        <v>0</v>
      </c>
      <c r="Y92" s="63">
        <f t="shared" si="78"/>
        <v>0</v>
      </c>
      <c r="Z92" s="63">
        <f t="shared" si="79"/>
        <v>0</v>
      </c>
      <c r="AA92" s="63">
        <f t="shared" si="80"/>
        <v>0</v>
      </c>
      <c r="AB92" s="63">
        <f t="shared" si="81"/>
        <v>0</v>
      </c>
      <c r="AC92" s="93">
        <f t="shared" si="82"/>
        <v>0</v>
      </c>
      <c r="AD92" s="93">
        <f t="shared" si="83"/>
        <v>0</v>
      </c>
    </row>
    <row r="93">
      <c r="A93" s="85" t="s">
        <v>76</v>
      </c>
      <c r="B93" s="86"/>
      <c r="C93" s="87">
        <v>32.0</v>
      </c>
      <c r="D93" s="88">
        <f t="shared" si="73"/>
        <v>0</v>
      </c>
      <c r="E93" s="90"/>
      <c r="F93" s="90"/>
      <c r="G93" s="90"/>
      <c r="H93" s="90"/>
      <c r="I93" s="91">
        <f t="shared" si="74"/>
        <v>0</v>
      </c>
      <c r="J93" s="90"/>
      <c r="K93" s="90"/>
      <c r="L93" s="90"/>
      <c r="M93" s="90"/>
      <c r="N93" s="91">
        <f t="shared" si="75"/>
        <v>0</v>
      </c>
      <c r="O93" s="90"/>
      <c r="P93" s="90"/>
      <c r="Q93" s="90"/>
      <c r="R93" s="90"/>
      <c r="S93" s="91">
        <f t="shared" si="76"/>
        <v>0</v>
      </c>
      <c r="T93" s="90"/>
      <c r="U93" s="90"/>
      <c r="V93" s="90"/>
      <c r="W93" s="90"/>
      <c r="X93" s="91">
        <f t="shared" si="77"/>
        <v>0</v>
      </c>
      <c r="Y93" s="63">
        <f t="shared" si="78"/>
        <v>0</v>
      </c>
      <c r="Z93" s="63">
        <f t="shared" si="79"/>
        <v>0</v>
      </c>
      <c r="AA93" s="63">
        <f t="shared" si="80"/>
        <v>0</v>
      </c>
      <c r="AB93" s="63">
        <f t="shared" si="81"/>
        <v>0</v>
      </c>
      <c r="AC93" s="93">
        <f t="shared" si="82"/>
        <v>0</v>
      </c>
      <c r="AD93" s="93">
        <f t="shared" si="83"/>
        <v>0</v>
      </c>
    </row>
    <row r="94">
      <c r="A94" s="85" t="s">
        <v>74</v>
      </c>
      <c r="B94" s="86"/>
      <c r="C94" s="87">
        <v>16.0</v>
      </c>
      <c r="D94" s="88">
        <f t="shared" si="73"/>
        <v>0</v>
      </c>
      <c r="E94" s="90"/>
      <c r="F94" s="90"/>
      <c r="G94" s="90"/>
      <c r="H94" s="90"/>
      <c r="I94" s="91">
        <f t="shared" si="74"/>
        <v>0</v>
      </c>
      <c r="J94" s="90"/>
      <c r="K94" s="90"/>
      <c r="L94" s="90"/>
      <c r="M94" s="90"/>
      <c r="N94" s="91">
        <f t="shared" si="75"/>
        <v>0</v>
      </c>
      <c r="O94" s="90"/>
      <c r="P94" s="90"/>
      <c r="Q94" s="90"/>
      <c r="R94" s="90"/>
      <c r="S94" s="91">
        <f t="shared" si="76"/>
        <v>0</v>
      </c>
      <c r="T94" s="90"/>
      <c r="U94" s="90"/>
      <c r="V94" s="90"/>
      <c r="W94" s="90"/>
      <c r="X94" s="91">
        <f t="shared" si="77"/>
        <v>0</v>
      </c>
      <c r="Y94" s="63">
        <f t="shared" si="78"/>
        <v>0</v>
      </c>
      <c r="Z94" s="63">
        <f t="shared" si="79"/>
        <v>0</v>
      </c>
      <c r="AA94" s="63">
        <f t="shared" si="80"/>
        <v>0</v>
      </c>
      <c r="AB94" s="63">
        <f t="shared" si="81"/>
        <v>0</v>
      </c>
      <c r="AC94" s="93">
        <f t="shared" si="82"/>
        <v>0</v>
      </c>
      <c r="AD94" s="93">
        <f t="shared" si="83"/>
        <v>0</v>
      </c>
    </row>
    <row r="95">
      <c r="A95" s="85" t="s">
        <v>75</v>
      </c>
      <c r="B95" s="86"/>
      <c r="C95" s="87">
        <v>32.0</v>
      </c>
      <c r="D95" s="88">
        <f t="shared" si="73"/>
        <v>0</v>
      </c>
      <c r="E95" s="90"/>
      <c r="F95" s="90"/>
      <c r="G95" s="90"/>
      <c r="H95" s="90"/>
      <c r="I95" s="91">
        <f t="shared" si="74"/>
        <v>0</v>
      </c>
      <c r="J95" s="90"/>
      <c r="K95" s="90"/>
      <c r="L95" s="90"/>
      <c r="M95" s="90"/>
      <c r="N95" s="91">
        <f t="shared" si="75"/>
        <v>0</v>
      </c>
      <c r="O95" s="90"/>
      <c r="P95" s="90"/>
      <c r="Q95" s="90"/>
      <c r="R95" s="90"/>
      <c r="S95" s="91">
        <f t="shared" si="76"/>
        <v>0</v>
      </c>
      <c r="T95" s="90"/>
      <c r="U95" s="90"/>
      <c r="V95" s="90"/>
      <c r="W95" s="90"/>
      <c r="X95" s="91">
        <f t="shared" si="77"/>
        <v>0</v>
      </c>
      <c r="Y95" s="63">
        <f t="shared" si="78"/>
        <v>0</v>
      </c>
      <c r="Z95" s="63">
        <f t="shared" si="79"/>
        <v>0</v>
      </c>
      <c r="AA95" s="63">
        <f t="shared" si="80"/>
        <v>0</v>
      </c>
      <c r="AB95" s="63">
        <f t="shared" si="81"/>
        <v>0</v>
      </c>
      <c r="AC95" s="93">
        <f t="shared" si="82"/>
        <v>0</v>
      </c>
      <c r="AD95" s="93">
        <f t="shared" si="83"/>
        <v>0</v>
      </c>
    </row>
    <row r="96">
      <c r="A96" s="97"/>
      <c r="B96" s="98"/>
      <c r="C96" s="99"/>
      <c r="D96" s="100"/>
      <c r="E96" s="101"/>
      <c r="F96" s="101"/>
      <c r="G96" s="101"/>
      <c r="H96" s="101"/>
      <c r="I96" s="102">
        <f>SUM(I85:I95)</f>
        <v>2</v>
      </c>
      <c r="J96" s="101"/>
      <c r="K96" s="101"/>
      <c r="L96" s="101"/>
      <c r="M96" s="101"/>
      <c r="N96" s="102">
        <f>SUM(N85:N95)</f>
        <v>2</v>
      </c>
      <c r="O96" s="101"/>
      <c r="P96" s="101"/>
      <c r="Q96" s="101"/>
      <c r="R96" s="101"/>
      <c r="S96" s="102">
        <f>SUM(S85:S95)</f>
        <v>3</v>
      </c>
      <c r="T96" s="101"/>
      <c r="U96" s="101"/>
      <c r="V96" s="101"/>
      <c r="W96" s="101"/>
      <c r="X96" s="102">
        <f t="shared" ref="X96:AD96" si="84">SUM(X85:X95)</f>
        <v>6</v>
      </c>
      <c r="Y96" s="103">
        <f t="shared" si="84"/>
        <v>0</v>
      </c>
      <c r="Z96" s="103">
        <f t="shared" si="84"/>
        <v>0</v>
      </c>
      <c r="AA96" s="103">
        <f t="shared" si="84"/>
        <v>0</v>
      </c>
      <c r="AB96" s="103">
        <f t="shared" si="84"/>
        <v>13</v>
      </c>
      <c r="AC96" s="103">
        <f t="shared" si="84"/>
        <v>0</v>
      </c>
      <c r="AD96" s="103">
        <f t="shared" si="84"/>
        <v>0</v>
      </c>
    </row>
    <row r="97">
      <c r="A97" s="79" t="s">
        <v>134</v>
      </c>
      <c r="B97" s="2"/>
      <c r="C97" s="80"/>
      <c r="D97" s="81"/>
      <c r="E97" s="8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54"/>
      <c r="Z97" s="54"/>
      <c r="AA97" s="54"/>
      <c r="AB97" s="54"/>
      <c r="AC97" s="104"/>
      <c r="AD97" s="105"/>
    </row>
    <row r="98">
      <c r="A98" s="85" t="s">
        <v>67</v>
      </c>
      <c r="B98" s="86"/>
      <c r="C98" s="87">
        <v>80.0</v>
      </c>
      <c r="D98" s="88">
        <f t="shared" ref="D98:D108" si="85">(I98+N98+S98+X98)/C98</f>
        <v>0.0375</v>
      </c>
      <c r="E98" s="89"/>
      <c r="F98" s="90" t="s">
        <v>20</v>
      </c>
      <c r="G98" s="90"/>
      <c r="H98" s="90"/>
      <c r="I98" s="91">
        <f t="shared" ref="I98:I108" si="86">COUNTA(E98:H98)</f>
        <v>1</v>
      </c>
      <c r="J98" s="92"/>
      <c r="K98" s="90"/>
      <c r="L98" s="90"/>
      <c r="M98" s="90"/>
      <c r="N98" s="91">
        <f t="shared" ref="N98:N108" si="87">COUNTA(J98:M98)</f>
        <v>0</v>
      </c>
      <c r="O98" s="92"/>
      <c r="P98" s="90"/>
      <c r="Q98" s="90"/>
      <c r="R98" s="90" t="s">
        <v>20</v>
      </c>
      <c r="S98" s="91">
        <f t="shared" ref="S98:S108" si="88">COUNTA(O98:R98)</f>
        <v>1</v>
      </c>
      <c r="T98" s="92"/>
      <c r="U98" s="90" t="s">
        <v>20</v>
      </c>
      <c r="V98" s="90"/>
      <c r="W98" s="90"/>
      <c r="X98" s="91">
        <f t="shared" ref="X98:X108" si="89">COUNTA(T98:W98)</f>
        <v>1</v>
      </c>
      <c r="Y98" s="63">
        <f t="shared" ref="Y98:Y108" si="90">COUNTIF(E98:X98,$E$1)</f>
        <v>0</v>
      </c>
      <c r="Z98" s="63">
        <f t="shared" ref="Z98:Z108" si="91">COUNTIF(E98:X98,$F$1)</f>
        <v>0</v>
      </c>
      <c r="AA98" s="63">
        <f t="shared" ref="AA98:AA108" si="92">COUNTIF(E98:X98,$G$1)</f>
        <v>0</v>
      </c>
      <c r="AB98" s="63">
        <f t="shared" ref="AB98:AB108" si="93">COUNTIF(E98:X98,$H$1)</f>
        <v>3</v>
      </c>
      <c r="AC98" s="93">
        <f t="shared" ref="AC98:AC108" si="94">COUNTIF(E98:X98,$I$1)</f>
        <v>0</v>
      </c>
      <c r="AD98" s="93">
        <f t="shared" ref="AD98:AD108" si="95">COUNTIF(E98:X98,$J$1)</f>
        <v>0</v>
      </c>
    </row>
    <row r="99">
      <c r="A99" s="85" t="s">
        <v>122</v>
      </c>
      <c r="B99" s="86"/>
      <c r="C99" s="87">
        <v>48.0</v>
      </c>
      <c r="D99" s="88">
        <f t="shared" si="85"/>
        <v>0.02083333333</v>
      </c>
      <c r="E99" s="90"/>
      <c r="F99" s="90"/>
      <c r="G99" s="90"/>
      <c r="H99" s="90"/>
      <c r="I99" s="91">
        <f t="shared" si="86"/>
        <v>0</v>
      </c>
      <c r="J99" s="90"/>
      <c r="K99" s="90"/>
      <c r="L99" s="90"/>
      <c r="M99" s="90"/>
      <c r="N99" s="91">
        <f t="shared" si="87"/>
        <v>0</v>
      </c>
      <c r="O99" s="90"/>
      <c r="P99" s="90"/>
      <c r="Q99" s="90"/>
      <c r="R99" s="90"/>
      <c r="S99" s="91">
        <f t="shared" si="88"/>
        <v>0</v>
      </c>
      <c r="T99" s="90"/>
      <c r="U99" s="90"/>
      <c r="V99" s="90"/>
      <c r="W99" s="90" t="s">
        <v>20</v>
      </c>
      <c r="X99" s="91">
        <f t="shared" si="89"/>
        <v>1</v>
      </c>
      <c r="Y99" s="63">
        <f t="shared" si="90"/>
        <v>0</v>
      </c>
      <c r="Z99" s="63">
        <f t="shared" si="91"/>
        <v>0</v>
      </c>
      <c r="AA99" s="63">
        <f t="shared" si="92"/>
        <v>0</v>
      </c>
      <c r="AB99" s="63">
        <f t="shared" si="93"/>
        <v>1</v>
      </c>
      <c r="AC99" s="93">
        <f t="shared" si="94"/>
        <v>0</v>
      </c>
      <c r="AD99" s="93">
        <f t="shared" si="95"/>
        <v>0</v>
      </c>
    </row>
    <row r="100">
      <c r="A100" s="85" t="s">
        <v>123</v>
      </c>
      <c r="B100" s="86"/>
      <c r="C100" s="87">
        <v>48.0</v>
      </c>
      <c r="D100" s="88">
        <f t="shared" si="85"/>
        <v>0</v>
      </c>
      <c r="E100" s="90"/>
      <c r="F100" s="90"/>
      <c r="G100" s="90"/>
      <c r="H100" s="90"/>
      <c r="I100" s="91">
        <f t="shared" si="86"/>
        <v>0</v>
      </c>
      <c r="J100" s="90"/>
      <c r="K100" s="90"/>
      <c r="L100" s="90"/>
      <c r="M100" s="90"/>
      <c r="N100" s="91">
        <f t="shared" si="87"/>
        <v>0</v>
      </c>
      <c r="O100" s="90"/>
      <c r="P100" s="90"/>
      <c r="Q100" s="90"/>
      <c r="R100" s="90"/>
      <c r="S100" s="91">
        <f t="shared" si="88"/>
        <v>0</v>
      </c>
      <c r="T100" s="90"/>
      <c r="U100" s="90"/>
      <c r="V100" s="90"/>
      <c r="W100" s="90"/>
      <c r="X100" s="91">
        <f t="shared" si="89"/>
        <v>0</v>
      </c>
      <c r="Y100" s="63">
        <f t="shared" si="90"/>
        <v>0</v>
      </c>
      <c r="Z100" s="63">
        <f t="shared" si="91"/>
        <v>0</v>
      </c>
      <c r="AA100" s="63">
        <f t="shared" si="92"/>
        <v>0</v>
      </c>
      <c r="AB100" s="63">
        <f t="shared" si="93"/>
        <v>0</v>
      </c>
      <c r="AC100" s="93">
        <f t="shared" si="94"/>
        <v>0</v>
      </c>
      <c r="AD100" s="93">
        <f t="shared" si="95"/>
        <v>0</v>
      </c>
    </row>
    <row r="101">
      <c r="A101" s="85" t="s">
        <v>71</v>
      </c>
      <c r="B101" s="86"/>
      <c r="C101" s="87">
        <v>80.0</v>
      </c>
      <c r="D101" s="88">
        <f t="shared" si="85"/>
        <v>0.075</v>
      </c>
      <c r="E101" s="90"/>
      <c r="F101" s="90"/>
      <c r="G101" s="90" t="s">
        <v>20</v>
      </c>
      <c r="H101" s="90"/>
      <c r="I101" s="91">
        <f t="shared" si="86"/>
        <v>1</v>
      </c>
      <c r="J101" s="90" t="s">
        <v>20</v>
      </c>
      <c r="K101" s="90"/>
      <c r="L101" s="90"/>
      <c r="M101" s="90" t="s">
        <v>20</v>
      </c>
      <c r="N101" s="91">
        <f t="shared" si="87"/>
        <v>2</v>
      </c>
      <c r="O101" s="90"/>
      <c r="P101" s="90"/>
      <c r="Q101" s="90" t="s">
        <v>20</v>
      </c>
      <c r="R101" s="90"/>
      <c r="S101" s="91">
        <f t="shared" si="88"/>
        <v>1</v>
      </c>
      <c r="T101" s="90"/>
      <c r="U101" s="90" t="s">
        <v>20</v>
      </c>
      <c r="V101" s="90"/>
      <c r="W101" s="90" t="s">
        <v>20</v>
      </c>
      <c r="X101" s="91">
        <f t="shared" si="89"/>
        <v>2</v>
      </c>
      <c r="Y101" s="63">
        <f t="shared" si="90"/>
        <v>0</v>
      </c>
      <c r="Z101" s="63">
        <f t="shared" si="91"/>
        <v>0</v>
      </c>
      <c r="AA101" s="63">
        <f t="shared" si="92"/>
        <v>0</v>
      </c>
      <c r="AB101" s="63">
        <f t="shared" si="93"/>
        <v>6</v>
      </c>
      <c r="AC101" s="93">
        <f t="shared" si="94"/>
        <v>0</v>
      </c>
      <c r="AD101" s="93">
        <f t="shared" si="95"/>
        <v>0</v>
      </c>
    </row>
    <row r="102">
      <c r="A102" s="85" t="s">
        <v>124</v>
      </c>
      <c r="B102" s="86"/>
      <c r="C102" s="87">
        <v>32.0</v>
      </c>
      <c r="D102" s="88">
        <f t="shared" si="85"/>
        <v>0.03125</v>
      </c>
      <c r="E102" s="90"/>
      <c r="F102" s="90"/>
      <c r="G102" s="90"/>
      <c r="H102" s="90"/>
      <c r="I102" s="91">
        <f t="shared" si="86"/>
        <v>0</v>
      </c>
      <c r="J102" s="90"/>
      <c r="K102" s="90"/>
      <c r="L102" s="90"/>
      <c r="M102" s="90"/>
      <c r="N102" s="91">
        <f t="shared" si="87"/>
        <v>0</v>
      </c>
      <c r="O102" s="90"/>
      <c r="P102" s="90"/>
      <c r="Q102" s="90"/>
      <c r="R102" s="90"/>
      <c r="S102" s="91">
        <f t="shared" si="88"/>
        <v>0</v>
      </c>
      <c r="T102" s="90"/>
      <c r="U102" s="90"/>
      <c r="V102" s="90" t="s">
        <v>20</v>
      </c>
      <c r="W102" s="90"/>
      <c r="X102" s="91">
        <f t="shared" si="89"/>
        <v>1</v>
      </c>
      <c r="Y102" s="63">
        <f t="shared" si="90"/>
        <v>0</v>
      </c>
      <c r="Z102" s="63">
        <f t="shared" si="91"/>
        <v>0</v>
      </c>
      <c r="AA102" s="63">
        <f t="shared" si="92"/>
        <v>0</v>
      </c>
      <c r="AB102" s="63">
        <f t="shared" si="93"/>
        <v>1</v>
      </c>
      <c r="AC102" s="93">
        <f t="shared" si="94"/>
        <v>0</v>
      </c>
      <c r="AD102" s="93">
        <f t="shared" si="95"/>
        <v>0</v>
      </c>
    </row>
    <row r="103">
      <c r="A103" s="85" t="s">
        <v>125</v>
      </c>
      <c r="B103" s="86"/>
      <c r="C103" s="87">
        <v>16.0</v>
      </c>
      <c r="D103" s="88">
        <f t="shared" si="85"/>
        <v>0.0625</v>
      </c>
      <c r="E103" s="90"/>
      <c r="F103" s="90"/>
      <c r="G103" s="90"/>
      <c r="H103" s="90"/>
      <c r="I103" s="91">
        <f t="shared" si="86"/>
        <v>0</v>
      </c>
      <c r="J103" s="90"/>
      <c r="K103" s="90"/>
      <c r="L103" s="90"/>
      <c r="M103" s="90"/>
      <c r="N103" s="91">
        <f t="shared" si="87"/>
        <v>0</v>
      </c>
      <c r="O103" s="90"/>
      <c r="P103" s="90"/>
      <c r="Q103" s="90"/>
      <c r="R103" s="90"/>
      <c r="S103" s="91">
        <f t="shared" si="88"/>
        <v>0</v>
      </c>
      <c r="T103" s="90"/>
      <c r="U103" s="90"/>
      <c r="V103" s="90" t="s">
        <v>20</v>
      </c>
      <c r="W103" s="90"/>
      <c r="X103" s="91">
        <f t="shared" si="89"/>
        <v>1</v>
      </c>
      <c r="Y103" s="63">
        <f t="shared" si="90"/>
        <v>0</v>
      </c>
      <c r="Z103" s="63">
        <f t="shared" si="91"/>
        <v>0</v>
      </c>
      <c r="AA103" s="63">
        <f t="shared" si="92"/>
        <v>0</v>
      </c>
      <c r="AB103" s="63">
        <f t="shared" si="93"/>
        <v>1</v>
      </c>
      <c r="AC103" s="93">
        <f t="shared" si="94"/>
        <v>0</v>
      </c>
      <c r="AD103" s="93">
        <f t="shared" si="95"/>
        <v>0</v>
      </c>
    </row>
    <row r="104">
      <c r="A104" s="85" t="s">
        <v>126</v>
      </c>
      <c r="B104" s="86"/>
      <c r="C104" s="87">
        <v>16.0</v>
      </c>
      <c r="D104" s="88">
        <f t="shared" si="85"/>
        <v>0.0625</v>
      </c>
      <c r="E104" s="90"/>
      <c r="F104" s="90"/>
      <c r="G104" s="90"/>
      <c r="H104" s="90"/>
      <c r="I104" s="91">
        <f t="shared" si="86"/>
        <v>0</v>
      </c>
      <c r="J104" s="90"/>
      <c r="K104" s="90"/>
      <c r="L104" s="90"/>
      <c r="M104" s="90"/>
      <c r="N104" s="91">
        <f t="shared" si="87"/>
        <v>0</v>
      </c>
      <c r="O104" s="90"/>
      <c r="P104" s="90"/>
      <c r="Q104" s="90"/>
      <c r="R104" s="90" t="s">
        <v>20</v>
      </c>
      <c r="S104" s="91">
        <f t="shared" si="88"/>
        <v>1</v>
      </c>
      <c r="T104" s="90"/>
      <c r="U104" s="90"/>
      <c r="V104" s="90"/>
      <c r="W104" s="90"/>
      <c r="X104" s="91">
        <f t="shared" si="89"/>
        <v>0</v>
      </c>
      <c r="Y104" s="63">
        <f t="shared" si="90"/>
        <v>0</v>
      </c>
      <c r="Z104" s="63">
        <f t="shared" si="91"/>
        <v>0</v>
      </c>
      <c r="AA104" s="63">
        <f t="shared" si="92"/>
        <v>0</v>
      </c>
      <c r="AB104" s="63">
        <f t="shared" si="93"/>
        <v>1</v>
      </c>
      <c r="AC104" s="93">
        <f t="shared" si="94"/>
        <v>0</v>
      </c>
      <c r="AD104" s="93">
        <f t="shared" si="95"/>
        <v>0</v>
      </c>
    </row>
    <row r="105">
      <c r="A105" s="85" t="s">
        <v>127</v>
      </c>
      <c r="B105" s="86"/>
      <c r="C105" s="87">
        <v>16.0</v>
      </c>
      <c r="D105" s="88">
        <f t="shared" si="85"/>
        <v>0</v>
      </c>
      <c r="E105" s="90"/>
      <c r="F105" s="90"/>
      <c r="G105" s="90"/>
      <c r="H105" s="90"/>
      <c r="I105" s="91">
        <f t="shared" si="86"/>
        <v>0</v>
      </c>
      <c r="J105" s="90"/>
      <c r="K105" s="90"/>
      <c r="L105" s="90"/>
      <c r="M105" s="90"/>
      <c r="N105" s="91">
        <f t="shared" si="87"/>
        <v>0</v>
      </c>
      <c r="O105" s="90"/>
      <c r="P105" s="90"/>
      <c r="Q105" s="90"/>
      <c r="R105" s="90"/>
      <c r="S105" s="91">
        <f t="shared" si="88"/>
        <v>0</v>
      </c>
      <c r="T105" s="90"/>
      <c r="U105" s="90"/>
      <c r="V105" s="90"/>
      <c r="W105" s="90"/>
      <c r="X105" s="91">
        <f t="shared" si="89"/>
        <v>0</v>
      </c>
      <c r="Y105" s="63">
        <f t="shared" si="90"/>
        <v>0</v>
      </c>
      <c r="Z105" s="63">
        <f t="shared" si="91"/>
        <v>0</v>
      </c>
      <c r="AA105" s="63">
        <f t="shared" si="92"/>
        <v>0</v>
      </c>
      <c r="AB105" s="63">
        <f t="shared" si="93"/>
        <v>0</v>
      </c>
      <c r="AC105" s="93">
        <f t="shared" si="94"/>
        <v>0</v>
      </c>
      <c r="AD105" s="93">
        <f t="shared" si="95"/>
        <v>0</v>
      </c>
    </row>
    <row r="106">
      <c r="A106" s="85" t="s">
        <v>76</v>
      </c>
      <c r="B106" s="86"/>
      <c r="C106" s="87">
        <v>32.0</v>
      </c>
      <c r="D106" s="88">
        <f t="shared" si="85"/>
        <v>0</v>
      </c>
      <c r="E106" s="90"/>
      <c r="F106" s="90"/>
      <c r="G106" s="90"/>
      <c r="H106" s="90"/>
      <c r="I106" s="91">
        <f t="shared" si="86"/>
        <v>0</v>
      </c>
      <c r="J106" s="90"/>
      <c r="K106" s="90"/>
      <c r="L106" s="90"/>
      <c r="M106" s="90"/>
      <c r="N106" s="91">
        <f t="shared" si="87"/>
        <v>0</v>
      </c>
      <c r="O106" s="90"/>
      <c r="P106" s="90"/>
      <c r="Q106" s="90"/>
      <c r="R106" s="90"/>
      <c r="S106" s="91">
        <f t="shared" si="88"/>
        <v>0</v>
      </c>
      <c r="T106" s="90"/>
      <c r="U106" s="90"/>
      <c r="V106" s="90"/>
      <c r="W106" s="90"/>
      <c r="X106" s="91">
        <f t="shared" si="89"/>
        <v>0</v>
      </c>
      <c r="Y106" s="63">
        <f t="shared" si="90"/>
        <v>0</v>
      </c>
      <c r="Z106" s="63">
        <f t="shared" si="91"/>
        <v>0</v>
      </c>
      <c r="AA106" s="63">
        <f t="shared" si="92"/>
        <v>0</v>
      </c>
      <c r="AB106" s="63">
        <f t="shared" si="93"/>
        <v>0</v>
      </c>
      <c r="AC106" s="93">
        <f t="shared" si="94"/>
        <v>0</v>
      </c>
      <c r="AD106" s="93">
        <f t="shared" si="95"/>
        <v>0</v>
      </c>
    </row>
    <row r="107">
      <c r="A107" s="85" t="s">
        <v>74</v>
      </c>
      <c r="B107" s="86"/>
      <c r="C107" s="87">
        <v>16.0</v>
      </c>
      <c r="D107" s="88">
        <f t="shared" si="85"/>
        <v>0</v>
      </c>
      <c r="E107" s="90"/>
      <c r="F107" s="90"/>
      <c r="G107" s="90"/>
      <c r="H107" s="90"/>
      <c r="I107" s="91">
        <f t="shared" si="86"/>
        <v>0</v>
      </c>
      <c r="J107" s="90"/>
      <c r="K107" s="90"/>
      <c r="L107" s="90"/>
      <c r="M107" s="90"/>
      <c r="N107" s="91">
        <f t="shared" si="87"/>
        <v>0</v>
      </c>
      <c r="O107" s="90"/>
      <c r="P107" s="90"/>
      <c r="Q107" s="90"/>
      <c r="R107" s="90"/>
      <c r="S107" s="91">
        <f t="shared" si="88"/>
        <v>0</v>
      </c>
      <c r="T107" s="90"/>
      <c r="U107" s="90"/>
      <c r="V107" s="90"/>
      <c r="W107" s="90"/>
      <c r="X107" s="91">
        <f t="shared" si="89"/>
        <v>0</v>
      </c>
      <c r="Y107" s="63">
        <f t="shared" si="90"/>
        <v>0</v>
      </c>
      <c r="Z107" s="63">
        <f t="shared" si="91"/>
        <v>0</v>
      </c>
      <c r="AA107" s="63">
        <f t="shared" si="92"/>
        <v>0</v>
      </c>
      <c r="AB107" s="63">
        <f t="shared" si="93"/>
        <v>0</v>
      </c>
      <c r="AC107" s="93">
        <f t="shared" si="94"/>
        <v>0</v>
      </c>
      <c r="AD107" s="93">
        <f t="shared" si="95"/>
        <v>0</v>
      </c>
    </row>
    <row r="108">
      <c r="A108" s="85" t="s">
        <v>75</v>
      </c>
      <c r="B108" s="86"/>
      <c r="C108" s="87">
        <v>32.0</v>
      </c>
      <c r="D108" s="88">
        <f t="shared" si="85"/>
        <v>0</v>
      </c>
      <c r="E108" s="90"/>
      <c r="F108" s="90"/>
      <c r="G108" s="90"/>
      <c r="H108" s="90"/>
      <c r="I108" s="91">
        <f t="shared" si="86"/>
        <v>0</v>
      </c>
      <c r="J108" s="90"/>
      <c r="K108" s="90"/>
      <c r="L108" s="90"/>
      <c r="M108" s="90"/>
      <c r="N108" s="91">
        <f t="shared" si="87"/>
        <v>0</v>
      </c>
      <c r="O108" s="90"/>
      <c r="P108" s="90"/>
      <c r="Q108" s="90"/>
      <c r="R108" s="90"/>
      <c r="S108" s="91">
        <f t="shared" si="88"/>
        <v>0</v>
      </c>
      <c r="T108" s="90"/>
      <c r="U108" s="90"/>
      <c r="V108" s="90"/>
      <c r="W108" s="90"/>
      <c r="X108" s="91">
        <f t="shared" si="89"/>
        <v>0</v>
      </c>
      <c r="Y108" s="63">
        <f t="shared" si="90"/>
        <v>0</v>
      </c>
      <c r="Z108" s="63">
        <f t="shared" si="91"/>
        <v>0</v>
      </c>
      <c r="AA108" s="63">
        <f t="shared" si="92"/>
        <v>0</v>
      </c>
      <c r="AB108" s="63">
        <f t="shared" si="93"/>
        <v>0</v>
      </c>
      <c r="AC108" s="93">
        <f t="shared" si="94"/>
        <v>0</v>
      </c>
      <c r="AD108" s="93">
        <f t="shared" si="95"/>
        <v>0</v>
      </c>
    </row>
    <row r="109">
      <c r="A109" s="97"/>
      <c r="B109" s="98"/>
      <c r="C109" s="99"/>
      <c r="D109" s="100"/>
      <c r="E109" s="101"/>
      <c r="F109" s="101"/>
      <c r="G109" s="101"/>
      <c r="H109" s="101"/>
      <c r="I109" s="102">
        <f>SUM(I98:I108)</f>
        <v>2</v>
      </c>
      <c r="J109" s="101"/>
      <c r="K109" s="101"/>
      <c r="L109" s="101"/>
      <c r="M109" s="101"/>
      <c r="N109" s="102">
        <f>SUM(N98:N108)</f>
        <v>2</v>
      </c>
      <c r="O109" s="101"/>
      <c r="P109" s="101"/>
      <c r="Q109" s="101"/>
      <c r="R109" s="101"/>
      <c r="S109" s="102">
        <f>SUM(S98:S108)</f>
        <v>3</v>
      </c>
      <c r="T109" s="101"/>
      <c r="U109" s="101"/>
      <c r="V109" s="101"/>
      <c r="W109" s="101"/>
      <c r="X109" s="102">
        <f t="shared" ref="X109:AD109" si="96">SUM(X98:X108)</f>
        <v>6</v>
      </c>
      <c r="Y109" s="103">
        <f t="shared" si="96"/>
        <v>0</v>
      </c>
      <c r="Z109" s="103">
        <f t="shared" si="96"/>
        <v>0</v>
      </c>
      <c r="AA109" s="103">
        <f t="shared" si="96"/>
        <v>0</v>
      </c>
      <c r="AB109" s="103">
        <f t="shared" si="96"/>
        <v>13</v>
      </c>
      <c r="AC109" s="103">
        <f t="shared" si="96"/>
        <v>0</v>
      </c>
      <c r="AD109" s="103">
        <f t="shared" si="96"/>
        <v>0</v>
      </c>
    </row>
    <row r="110">
      <c r="A110" s="79" t="s">
        <v>135</v>
      </c>
      <c r="B110" s="2"/>
      <c r="C110" s="80"/>
      <c r="D110" s="81"/>
      <c r="E110" s="8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54"/>
      <c r="Z110" s="54"/>
      <c r="AA110" s="54"/>
      <c r="AB110" s="54"/>
      <c r="AC110" s="104"/>
      <c r="AD110" s="105"/>
    </row>
    <row r="111">
      <c r="A111" s="85" t="s">
        <v>67</v>
      </c>
      <c r="B111" s="86"/>
      <c r="C111" s="87">
        <v>80.0</v>
      </c>
      <c r="D111" s="88">
        <f t="shared" ref="D111:D122" si="97">(I111+N111+S111+X111)/C111</f>
        <v>0.0375</v>
      </c>
      <c r="E111" s="89"/>
      <c r="F111" s="90" t="s">
        <v>20</v>
      </c>
      <c r="G111" s="90"/>
      <c r="H111" s="90"/>
      <c r="I111" s="91">
        <f t="shared" ref="I111:I122" si="98">COUNTA(E111:H111)</f>
        <v>1</v>
      </c>
      <c r="J111" s="92"/>
      <c r="K111" s="90"/>
      <c r="L111" s="90"/>
      <c r="M111" s="90"/>
      <c r="N111" s="91">
        <f t="shared" ref="N111:N122" si="99">COUNTA(J111:M111)</f>
        <v>0</v>
      </c>
      <c r="O111" s="92"/>
      <c r="P111" s="90"/>
      <c r="Q111" s="90"/>
      <c r="R111" s="90" t="s">
        <v>20</v>
      </c>
      <c r="S111" s="91">
        <f t="shared" ref="S111:S122" si="100">COUNTA(O111:R111)</f>
        <v>1</v>
      </c>
      <c r="T111" s="92"/>
      <c r="U111" s="90" t="s">
        <v>20</v>
      </c>
      <c r="V111" s="90"/>
      <c r="W111" s="90"/>
      <c r="X111" s="91">
        <f t="shared" ref="X111:X122" si="101">COUNTA(T111:W111)</f>
        <v>1</v>
      </c>
      <c r="Y111" s="63">
        <f t="shared" ref="Y111:Y122" si="102">COUNTIF(E111:X111,$E$1)</f>
        <v>0</v>
      </c>
      <c r="Z111" s="63">
        <f t="shared" ref="Z111:Z122" si="103">COUNTIF(E111:X111,$F$1)</f>
        <v>0</v>
      </c>
      <c r="AA111" s="63">
        <f t="shared" ref="AA111:AA122" si="104">COUNTIF(E111:X111,$G$1)</f>
        <v>0</v>
      </c>
      <c r="AB111" s="63">
        <f t="shared" ref="AB111:AB122" si="105">COUNTIF(E111:X111,$H$1)</f>
        <v>3</v>
      </c>
      <c r="AC111" s="93">
        <f t="shared" ref="AC111:AC122" si="106">COUNTIF(E111:X111,$I$1)</f>
        <v>0</v>
      </c>
      <c r="AD111" s="93">
        <f t="shared" ref="AD111:AD122" si="107">COUNTIF(E111:X111,$J$1)</f>
        <v>0</v>
      </c>
    </row>
    <row r="112">
      <c r="A112" s="85" t="s">
        <v>122</v>
      </c>
      <c r="B112" s="86"/>
      <c r="C112" s="87">
        <v>48.0</v>
      </c>
      <c r="D112" s="88">
        <f t="shared" si="97"/>
        <v>0.02083333333</v>
      </c>
      <c r="E112" s="90"/>
      <c r="F112" s="90"/>
      <c r="G112" s="90"/>
      <c r="H112" s="90"/>
      <c r="I112" s="91">
        <f t="shared" si="98"/>
        <v>0</v>
      </c>
      <c r="J112" s="90"/>
      <c r="K112" s="90"/>
      <c r="L112" s="90"/>
      <c r="M112" s="90"/>
      <c r="N112" s="91">
        <f t="shared" si="99"/>
        <v>0</v>
      </c>
      <c r="O112" s="90"/>
      <c r="P112" s="90"/>
      <c r="Q112" s="90"/>
      <c r="R112" s="90"/>
      <c r="S112" s="91">
        <f t="shared" si="100"/>
        <v>0</v>
      </c>
      <c r="T112" s="90"/>
      <c r="U112" s="90"/>
      <c r="V112" s="90"/>
      <c r="W112" s="90" t="s">
        <v>20</v>
      </c>
      <c r="X112" s="91">
        <f t="shared" si="101"/>
        <v>1</v>
      </c>
      <c r="Y112" s="63">
        <f t="shared" si="102"/>
        <v>0</v>
      </c>
      <c r="Z112" s="63">
        <f t="shared" si="103"/>
        <v>0</v>
      </c>
      <c r="AA112" s="63">
        <f t="shared" si="104"/>
        <v>0</v>
      </c>
      <c r="AB112" s="63">
        <f t="shared" si="105"/>
        <v>1</v>
      </c>
      <c r="AC112" s="93">
        <f t="shared" si="106"/>
        <v>0</v>
      </c>
      <c r="AD112" s="93">
        <f t="shared" si="107"/>
        <v>0</v>
      </c>
    </row>
    <row r="113">
      <c r="A113" s="85" t="s">
        <v>123</v>
      </c>
      <c r="B113" s="86"/>
      <c r="C113" s="87">
        <v>48.0</v>
      </c>
      <c r="D113" s="88">
        <f t="shared" si="97"/>
        <v>0</v>
      </c>
      <c r="E113" s="90"/>
      <c r="F113" s="90"/>
      <c r="G113" s="90"/>
      <c r="H113" s="90"/>
      <c r="I113" s="91">
        <f t="shared" si="98"/>
        <v>0</v>
      </c>
      <c r="J113" s="90"/>
      <c r="K113" s="90"/>
      <c r="L113" s="90"/>
      <c r="M113" s="90"/>
      <c r="N113" s="91">
        <f t="shared" si="99"/>
        <v>0</v>
      </c>
      <c r="O113" s="90"/>
      <c r="P113" s="90"/>
      <c r="Q113" s="90"/>
      <c r="R113" s="90"/>
      <c r="S113" s="91">
        <f t="shared" si="100"/>
        <v>0</v>
      </c>
      <c r="T113" s="90"/>
      <c r="U113" s="90"/>
      <c r="V113" s="90"/>
      <c r="W113" s="90"/>
      <c r="X113" s="91">
        <f t="shared" si="101"/>
        <v>0</v>
      </c>
      <c r="Y113" s="63">
        <f t="shared" si="102"/>
        <v>0</v>
      </c>
      <c r="Z113" s="63">
        <f t="shared" si="103"/>
        <v>0</v>
      </c>
      <c r="AA113" s="63">
        <f t="shared" si="104"/>
        <v>0</v>
      </c>
      <c r="AB113" s="63">
        <f t="shared" si="105"/>
        <v>0</v>
      </c>
      <c r="AC113" s="93">
        <f t="shared" si="106"/>
        <v>0</v>
      </c>
      <c r="AD113" s="93">
        <f t="shared" si="107"/>
        <v>0</v>
      </c>
    </row>
    <row r="114">
      <c r="A114" s="85" t="s">
        <v>71</v>
      </c>
      <c r="B114" s="86"/>
      <c r="C114" s="87">
        <v>80.0</v>
      </c>
      <c r="D114" s="88">
        <f t="shared" si="97"/>
        <v>0.075</v>
      </c>
      <c r="E114" s="90"/>
      <c r="F114" s="90"/>
      <c r="G114" s="90" t="s">
        <v>20</v>
      </c>
      <c r="H114" s="90"/>
      <c r="I114" s="91">
        <f t="shared" si="98"/>
        <v>1</v>
      </c>
      <c r="J114" s="90" t="s">
        <v>20</v>
      </c>
      <c r="K114" s="90"/>
      <c r="L114" s="90"/>
      <c r="M114" s="90" t="s">
        <v>20</v>
      </c>
      <c r="N114" s="91">
        <f t="shared" si="99"/>
        <v>2</v>
      </c>
      <c r="O114" s="90"/>
      <c r="P114" s="90"/>
      <c r="Q114" s="90" t="s">
        <v>20</v>
      </c>
      <c r="R114" s="90"/>
      <c r="S114" s="91">
        <f t="shared" si="100"/>
        <v>1</v>
      </c>
      <c r="T114" s="90"/>
      <c r="U114" s="90" t="s">
        <v>20</v>
      </c>
      <c r="V114" s="90"/>
      <c r="W114" s="90" t="s">
        <v>20</v>
      </c>
      <c r="X114" s="91">
        <f t="shared" si="101"/>
        <v>2</v>
      </c>
      <c r="Y114" s="63">
        <f t="shared" si="102"/>
        <v>0</v>
      </c>
      <c r="Z114" s="63">
        <f t="shared" si="103"/>
        <v>0</v>
      </c>
      <c r="AA114" s="63">
        <f t="shared" si="104"/>
        <v>0</v>
      </c>
      <c r="AB114" s="63">
        <f t="shared" si="105"/>
        <v>6</v>
      </c>
      <c r="AC114" s="93">
        <f t="shared" si="106"/>
        <v>0</v>
      </c>
      <c r="AD114" s="93">
        <f t="shared" si="107"/>
        <v>0</v>
      </c>
    </row>
    <row r="115">
      <c r="A115" s="85" t="s">
        <v>124</v>
      </c>
      <c r="B115" s="86"/>
      <c r="C115" s="87">
        <v>32.0</v>
      </c>
      <c r="D115" s="88">
        <f t="shared" si="97"/>
        <v>0.03125</v>
      </c>
      <c r="E115" s="90"/>
      <c r="F115" s="90"/>
      <c r="G115" s="90"/>
      <c r="H115" s="90"/>
      <c r="I115" s="91">
        <f t="shared" si="98"/>
        <v>0</v>
      </c>
      <c r="J115" s="90"/>
      <c r="K115" s="90"/>
      <c r="L115" s="90"/>
      <c r="M115" s="90"/>
      <c r="N115" s="91">
        <f t="shared" si="99"/>
        <v>0</v>
      </c>
      <c r="O115" s="90"/>
      <c r="P115" s="90"/>
      <c r="Q115" s="90"/>
      <c r="R115" s="90"/>
      <c r="S115" s="91">
        <f t="shared" si="100"/>
        <v>0</v>
      </c>
      <c r="T115" s="90"/>
      <c r="U115" s="90"/>
      <c r="V115" s="90" t="s">
        <v>20</v>
      </c>
      <c r="W115" s="90"/>
      <c r="X115" s="91">
        <f t="shared" si="101"/>
        <v>1</v>
      </c>
      <c r="Y115" s="63">
        <f t="shared" si="102"/>
        <v>0</v>
      </c>
      <c r="Z115" s="63">
        <f t="shared" si="103"/>
        <v>0</v>
      </c>
      <c r="AA115" s="63">
        <f t="shared" si="104"/>
        <v>0</v>
      </c>
      <c r="AB115" s="63">
        <f t="shared" si="105"/>
        <v>1</v>
      </c>
      <c r="AC115" s="93">
        <f t="shared" si="106"/>
        <v>0</v>
      </c>
      <c r="AD115" s="93">
        <f t="shared" si="107"/>
        <v>0</v>
      </c>
    </row>
    <row r="116">
      <c r="A116" s="85" t="s">
        <v>125</v>
      </c>
      <c r="B116" s="86"/>
      <c r="C116" s="87">
        <v>16.0</v>
      </c>
      <c r="D116" s="88">
        <f t="shared" si="97"/>
        <v>0.0625</v>
      </c>
      <c r="E116" s="90"/>
      <c r="F116" s="90"/>
      <c r="G116" s="90"/>
      <c r="H116" s="90"/>
      <c r="I116" s="91">
        <f t="shared" si="98"/>
        <v>0</v>
      </c>
      <c r="J116" s="90"/>
      <c r="K116" s="90"/>
      <c r="L116" s="90"/>
      <c r="M116" s="90"/>
      <c r="N116" s="91">
        <f t="shared" si="99"/>
        <v>0</v>
      </c>
      <c r="O116" s="90"/>
      <c r="P116" s="90"/>
      <c r="Q116" s="90"/>
      <c r="R116" s="90"/>
      <c r="S116" s="91">
        <f t="shared" si="100"/>
        <v>0</v>
      </c>
      <c r="T116" s="90"/>
      <c r="U116" s="90"/>
      <c r="V116" s="90" t="s">
        <v>20</v>
      </c>
      <c r="W116" s="90"/>
      <c r="X116" s="91">
        <f t="shared" si="101"/>
        <v>1</v>
      </c>
      <c r="Y116" s="63">
        <f t="shared" si="102"/>
        <v>0</v>
      </c>
      <c r="Z116" s="63">
        <f t="shared" si="103"/>
        <v>0</v>
      </c>
      <c r="AA116" s="63">
        <f t="shared" si="104"/>
        <v>0</v>
      </c>
      <c r="AB116" s="63">
        <f t="shared" si="105"/>
        <v>1</v>
      </c>
      <c r="AC116" s="93">
        <f t="shared" si="106"/>
        <v>0</v>
      </c>
      <c r="AD116" s="93">
        <f t="shared" si="107"/>
        <v>0</v>
      </c>
    </row>
    <row r="117">
      <c r="A117" s="85" t="s">
        <v>126</v>
      </c>
      <c r="B117" s="86"/>
      <c r="C117" s="87">
        <v>16.0</v>
      </c>
      <c r="D117" s="88">
        <f t="shared" si="97"/>
        <v>0.0625</v>
      </c>
      <c r="E117" s="90"/>
      <c r="F117" s="90"/>
      <c r="G117" s="90"/>
      <c r="H117" s="90"/>
      <c r="I117" s="91">
        <f t="shared" si="98"/>
        <v>0</v>
      </c>
      <c r="J117" s="90"/>
      <c r="K117" s="90"/>
      <c r="L117" s="90"/>
      <c r="M117" s="90"/>
      <c r="N117" s="91">
        <f t="shared" si="99"/>
        <v>0</v>
      </c>
      <c r="O117" s="90"/>
      <c r="P117" s="90"/>
      <c r="Q117" s="90"/>
      <c r="R117" s="90" t="s">
        <v>20</v>
      </c>
      <c r="S117" s="91">
        <f t="shared" si="100"/>
        <v>1</v>
      </c>
      <c r="T117" s="90"/>
      <c r="U117" s="90"/>
      <c r="V117" s="90"/>
      <c r="W117" s="90"/>
      <c r="X117" s="91">
        <f t="shared" si="101"/>
        <v>0</v>
      </c>
      <c r="Y117" s="63">
        <f t="shared" si="102"/>
        <v>0</v>
      </c>
      <c r="Z117" s="63">
        <f t="shared" si="103"/>
        <v>0</v>
      </c>
      <c r="AA117" s="63">
        <f t="shared" si="104"/>
        <v>0</v>
      </c>
      <c r="AB117" s="63">
        <f t="shared" si="105"/>
        <v>1</v>
      </c>
      <c r="AC117" s="93">
        <f t="shared" si="106"/>
        <v>0</v>
      </c>
      <c r="AD117" s="93">
        <f t="shared" si="107"/>
        <v>0</v>
      </c>
    </row>
    <row r="118">
      <c r="A118" s="85" t="s">
        <v>136</v>
      </c>
      <c r="B118" s="86"/>
      <c r="C118" s="87">
        <v>16.0</v>
      </c>
      <c r="D118" s="88">
        <f t="shared" si="97"/>
        <v>0</v>
      </c>
      <c r="E118" s="90"/>
      <c r="F118" s="90"/>
      <c r="G118" s="90"/>
      <c r="H118" s="90"/>
      <c r="I118" s="91">
        <f t="shared" si="98"/>
        <v>0</v>
      </c>
      <c r="J118" s="90"/>
      <c r="K118" s="90"/>
      <c r="L118" s="90"/>
      <c r="M118" s="90"/>
      <c r="N118" s="91">
        <f t="shared" si="99"/>
        <v>0</v>
      </c>
      <c r="O118" s="90"/>
      <c r="P118" s="90"/>
      <c r="Q118" s="90"/>
      <c r="R118" s="90"/>
      <c r="S118" s="91">
        <f t="shared" si="100"/>
        <v>0</v>
      </c>
      <c r="T118" s="90"/>
      <c r="U118" s="90"/>
      <c r="V118" s="90"/>
      <c r="W118" s="90"/>
      <c r="X118" s="91">
        <f t="shared" si="101"/>
        <v>0</v>
      </c>
      <c r="Y118" s="63">
        <f t="shared" si="102"/>
        <v>0</v>
      </c>
      <c r="Z118" s="63">
        <f t="shared" si="103"/>
        <v>0</v>
      </c>
      <c r="AA118" s="63">
        <f t="shared" si="104"/>
        <v>0</v>
      </c>
      <c r="AB118" s="63">
        <f t="shared" si="105"/>
        <v>0</v>
      </c>
      <c r="AC118" s="93">
        <f t="shared" si="106"/>
        <v>0</v>
      </c>
      <c r="AD118" s="93">
        <f t="shared" si="107"/>
        <v>0</v>
      </c>
    </row>
    <row r="119">
      <c r="A119" s="85" t="s">
        <v>127</v>
      </c>
      <c r="B119" s="86"/>
      <c r="C119" s="87">
        <v>16.0</v>
      </c>
      <c r="D119" s="88">
        <f t="shared" si="97"/>
        <v>0</v>
      </c>
      <c r="E119" s="90"/>
      <c r="F119" s="90"/>
      <c r="G119" s="90"/>
      <c r="H119" s="90"/>
      <c r="I119" s="91">
        <f t="shared" si="98"/>
        <v>0</v>
      </c>
      <c r="J119" s="90"/>
      <c r="K119" s="90"/>
      <c r="L119" s="90"/>
      <c r="M119" s="90"/>
      <c r="N119" s="91">
        <f t="shared" si="99"/>
        <v>0</v>
      </c>
      <c r="O119" s="90"/>
      <c r="P119" s="90"/>
      <c r="Q119" s="90"/>
      <c r="R119" s="90"/>
      <c r="S119" s="91">
        <f t="shared" si="100"/>
        <v>0</v>
      </c>
      <c r="T119" s="90"/>
      <c r="U119" s="90"/>
      <c r="V119" s="90"/>
      <c r="W119" s="90"/>
      <c r="X119" s="91">
        <f t="shared" si="101"/>
        <v>0</v>
      </c>
      <c r="Y119" s="63">
        <f t="shared" si="102"/>
        <v>0</v>
      </c>
      <c r="Z119" s="63">
        <f t="shared" si="103"/>
        <v>0</v>
      </c>
      <c r="AA119" s="63">
        <f t="shared" si="104"/>
        <v>0</v>
      </c>
      <c r="AB119" s="63">
        <f t="shared" si="105"/>
        <v>0</v>
      </c>
      <c r="AC119" s="93">
        <f t="shared" si="106"/>
        <v>0</v>
      </c>
      <c r="AD119" s="93">
        <f t="shared" si="107"/>
        <v>0</v>
      </c>
    </row>
    <row r="120">
      <c r="A120" s="85" t="s">
        <v>76</v>
      </c>
      <c r="B120" s="86"/>
      <c r="C120" s="87">
        <v>32.0</v>
      </c>
      <c r="D120" s="88">
        <f t="shared" si="97"/>
        <v>0</v>
      </c>
      <c r="E120" s="90"/>
      <c r="F120" s="90"/>
      <c r="G120" s="90"/>
      <c r="H120" s="90"/>
      <c r="I120" s="91">
        <f t="shared" si="98"/>
        <v>0</v>
      </c>
      <c r="J120" s="90"/>
      <c r="K120" s="90"/>
      <c r="L120" s="90"/>
      <c r="M120" s="90"/>
      <c r="N120" s="91">
        <f t="shared" si="99"/>
        <v>0</v>
      </c>
      <c r="O120" s="90"/>
      <c r="P120" s="90"/>
      <c r="Q120" s="90"/>
      <c r="R120" s="90"/>
      <c r="S120" s="91">
        <f t="shared" si="100"/>
        <v>0</v>
      </c>
      <c r="T120" s="90"/>
      <c r="U120" s="90"/>
      <c r="V120" s="90"/>
      <c r="W120" s="90"/>
      <c r="X120" s="91">
        <f t="shared" si="101"/>
        <v>0</v>
      </c>
      <c r="Y120" s="63">
        <f t="shared" si="102"/>
        <v>0</v>
      </c>
      <c r="Z120" s="63">
        <f t="shared" si="103"/>
        <v>0</v>
      </c>
      <c r="AA120" s="63">
        <f t="shared" si="104"/>
        <v>0</v>
      </c>
      <c r="AB120" s="63">
        <f t="shared" si="105"/>
        <v>0</v>
      </c>
      <c r="AC120" s="93">
        <f t="shared" si="106"/>
        <v>0</v>
      </c>
      <c r="AD120" s="93">
        <f t="shared" si="107"/>
        <v>0</v>
      </c>
    </row>
    <row r="121">
      <c r="A121" s="85" t="s">
        <v>74</v>
      </c>
      <c r="B121" s="86"/>
      <c r="C121" s="87">
        <v>16.0</v>
      </c>
      <c r="D121" s="88">
        <f t="shared" si="97"/>
        <v>0</v>
      </c>
      <c r="E121" s="90"/>
      <c r="F121" s="90"/>
      <c r="G121" s="90"/>
      <c r="H121" s="90"/>
      <c r="I121" s="91">
        <f t="shared" si="98"/>
        <v>0</v>
      </c>
      <c r="J121" s="90"/>
      <c r="K121" s="90"/>
      <c r="L121" s="90"/>
      <c r="M121" s="90"/>
      <c r="N121" s="91">
        <f t="shared" si="99"/>
        <v>0</v>
      </c>
      <c r="O121" s="90"/>
      <c r="P121" s="90"/>
      <c r="Q121" s="90"/>
      <c r="R121" s="90"/>
      <c r="S121" s="91">
        <f t="shared" si="100"/>
        <v>0</v>
      </c>
      <c r="T121" s="90"/>
      <c r="U121" s="90"/>
      <c r="V121" s="90"/>
      <c r="W121" s="90"/>
      <c r="X121" s="91">
        <f t="shared" si="101"/>
        <v>0</v>
      </c>
      <c r="Y121" s="63">
        <f t="shared" si="102"/>
        <v>0</v>
      </c>
      <c r="Z121" s="63">
        <f t="shared" si="103"/>
        <v>0</v>
      </c>
      <c r="AA121" s="63">
        <f t="shared" si="104"/>
        <v>0</v>
      </c>
      <c r="AB121" s="63">
        <f t="shared" si="105"/>
        <v>0</v>
      </c>
      <c r="AC121" s="93">
        <f t="shared" si="106"/>
        <v>0</v>
      </c>
      <c r="AD121" s="93">
        <f t="shared" si="107"/>
        <v>0</v>
      </c>
    </row>
    <row r="122">
      <c r="A122" s="85" t="s">
        <v>75</v>
      </c>
      <c r="B122" s="86"/>
      <c r="C122" s="87">
        <v>32.0</v>
      </c>
      <c r="D122" s="88">
        <f t="shared" si="97"/>
        <v>0</v>
      </c>
      <c r="E122" s="90"/>
      <c r="F122" s="90"/>
      <c r="G122" s="90"/>
      <c r="H122" s="90"/>
      <c r="I122" s="91">
        <f t="shared" si="98"/>
        <v>0</v>
      </c>
      <c r="J122" s="90"/>
      <c r="K122" s="90"/>
      <c r="L122" s="90"/>
      <c r="M122" s="90"/>
      <c r="N122" s="91">
        <f t="shared" si="99"/>
        <v>0</v>
      </c>
      <c r="O122" s="90"/>
      <c r="P122" s="90"/>
      <c r="Q122" s="90"/>
      <c r="R122" s="90"/>
      <c r="S122" s="91">
        <f t="shared" si="100"/>
        <v>0</v>
      </c>
      <c r="T122" s="90"/>
      <c r="U122" s="90"/>
      <c r="V122" s="90"/>
      <c r="W122" s="90"/>
      <c r="X122" s="91">
        <f t="shared" si="101"/>
        <v>0</v>
      </c>
      <c r="Y122" s="63">
        <f t="shared" si="102"/>
        <v>0</v>
      </c>
      <c r="Z122" s="63">
        <f t="shared" si="103"/>
        <v>0</v>
      </c>
      <c r="AA122" s="63">
        <f t="shared" si="104"/>
        <v>0</v>
      </c>
      <c r="AB122" s="63">
        <f t="shared" si="105"/>
        <v>0</v>
      </c>
      <c r="AC122" s="93">
        <f t="shared" si="106"/>
        <v>0</v>
      </c>
      <c r="AD122" s="93">
        <f t="shared" si="107"/>
        <v>0</v>
      </c>
    </row>
    <row r="123">
      <c r="A123" s="97"/>
      <c r="B123" s="98"/>
      <c r="C123" s="99"/>
      <c r="D123" s="100"/>
      <c r="E123" s="101"/>
      <c r="F123" s="101"/>
      <c r="G123" s="101"/>
      <c r="H123" s="101"/>
      <c r="I123" s="102">
        <f>SUM(I111:I122)</f>
        <v>2</v>
      </c>
      <c r="J123" s="101"/>
      <c r="K123" s="101"/>
      <c r="L123" s="101"/>
      <c r="M123" s="101"/>
      <c r="N123" s="102">
        <f>SUM(N111:N122)</f>
        <v>2</v>
      </c>
      <c r="O123" s="101"/>
      <c r="P123" s="101"/>
      <c r="Q123" s="101"/>
      <c r="R123" s="101"/>
      <c r="S123" s="102">
        <f>SUM(S111:S122)</f>
        <v>3</v>
      </c>
      <c r="T123" s="101"/>
      <c r="U123" s="101"/>
      <c r="V123" s="101"/>
      <c r="W123" s="101"/>
      <c r="X123" s="102">
        <f t="shared" ref="X123:AD123" si="108">SUM(X111:X122)</f>
        <v>6</v>
      </c>
      <c r="Y123" s="103">
        <f t="shared" si="108"/>
        <v>0</v>
      </c>
      <c r="Z123" s="103">
        <f t="shared" si="108"/>
        <v>0</v>
      </c>
      <c r="AA123" s="103">
        <f t="shared" si="108"/>
        <v>0</v>
      </c>
      <c r="AB123" s="103">
        <f t="shared" si="108"/>
        <v>13</v>
      </c>
      <c r="AC123" s="103">
        <f t="shared" si="108"/>
        <v>0</v>
      </c>
      <c r="AD123" s="103">
        <f t="shared" si="108"/>
        <v>0</v>
      </c>
    </row>
  </sheetData>
  <mergeCells count="26">
    <mergeCell ref="W1:AD2"/>
    <mergeCell ref="A3:D3"/>
    <mergeCell ref="E3:I3"/>
    <mergeCell ref="J3:N3"/>
    <mergeCell ref="O3:S3"/>
    <mergeCell ref="T3:X3"/>
    <mergeCell ref="Y3:AD3"/>
    <mergeCell ref="A84:B84"/>
    <mergeCell ref="A97:B97"/>
    <mergeCell ref="A110:B110"/>
    <mergeCell ref="A1:B1"/>
    <mergeCell ref="A6:B6"/>
    <mergeCell ref="A19:B19"/>
    <mergeCell ref="A32:B32"/>
    <mergeCell ref="A45:B45"/>
    <mergeCell ref="A58:B58"/>
    <mergeCell ref="A71:B71"/>
    <mergeCell ref="E97:X97"/>
    <mergeCell ref="E110:X110"/>
    <mergeCell ref="E6:X6"/>
    <mergeCell ref="E19:X19"/>
    <mergeCell ref="E32:X32"/>
    <mergeCell ref="E45:X45"/>
    <mergeCell ref="E58:X58"/>
    <mergeCell ref="E71:X71"/>
    <mergeCell ref="E84:X84"/>
  </mergeCells>
  <conditionalFormatting sqref="D7:D17 D20:D30 D33:D43 D46:D57 D59:D69 D72:D82 D85:D95 D98:D108 D111:D122">
    <cfRule type="cellIs" dxfId="0" priority="1" operator="greaterThan">
      <formula>"10%"</formula>
    </cfRule>
  </conditionalFormatting>
  <dataValidations>
    <dataValidation type="list" allowBlank="1" showErrorMessage="1" sqref="E7:H17 J7:M17 O7:R17 T7:W17 E20:H30 J20:M30 O20:R30 T20:W30 E33:H43 J33:M43 O33:R43 T33:W43 E46:H56 J46:M56 O46:R56 T46:W56 E59:H69 J59:M69 O59:R69 T59:W69 E72:H82 J72:M82 O72:R82 T72:W82 E85:H95 J85:M95 O85:R95 T85:W95 E98:H108 J98:M108 O98:R108 T98:W108 E111:H122 J111:M122 O111:R122 T111:W122">
      <formula1>"ф,р,а,п,к,с"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4.75"/>
    <col customWidth="1" min="2" max="2" width="5.38"/>
    <col customWidth="1" min="3" max="3" width="8.5"/>
    <col customWidth="1" min="5" max="8" width="8.63"/>
    <col customWidth="1" min="9" max="9" width="5.13"/>
    <col customWidth="1" min="10" max="13" width="8.63"/>
    <col customWidth="1" min="14" max="14" width="5.13"/>
    <col customWidth="1" min="15" max="18" width="8.63"/>
    <col customWidth="1" min="19" max="19" width="5.0"/>
    <col customWidth="1" min="20" max="23" width="8.63"/>
    <col customWidth="1" min="24" max="24" width="5.0"/>
    <col customWidth="1" min="25" max="30" width="4.0"/>
  </cols>
  <sheetData>
    <row r="1" ht="37.5" customHeight="1">
      <c r="A1" s="49">
        <v>9.0</v>
      </c>
      <c r="B1" s="2"/>
      <c r="C1" s="50"/>
      <c r="D1" s="51" t="s">
        <v>47</v>
      </c>
      <c r="E1" s="52" t="s">
        <v>17</v>
      </c>
      <c r="F1" s="52" t="s">
        <v>18</v>
      </c>
      <c r="G1" s="52" t="s">
        <v>19</v>
      </c>
      <c r="H1" s="52" t="s">
        <v>20</v>
      </c>
      <c r="I1" s="52" t="s">
        <v>21</v>
      </c>
      <c r="J1" s="52" t="s">
        <v>22</v>
      </c>
      <c r="K1" s="53"/>
      <c r="L1" s="53"/>
      <c r="M1" s="53"/>
      <c r="N1" s="53"/>
      <c r="O1" s="53"/>
      <c r="P1" s="53"/>
      <c r="Q1" s="54"/>
      <c r="R1" s="54"/>
      <c r="S1" s="55"/>
      <c r="T1" s="55"/>
      <c r="U1" s="55"/>
      <c r="V1" s="55"/>
      <c r="W1" s="56" t="s">
        <v>48</v>
      </c>
    </row>
    <row r="2" ht="102.75" customHeight="1">
      <c r="A2" s="57" t="s">
        <v>137</v>
      </c>
      <c r="B2" s="58">
        <v>7.0</v>
      </c>
      <c r="C2" s="59"/>
      <c r="D2" s="59"/>
      <c r="E2" s="60" t="s">
        <v>23</v>
      </c>
      <c r="F2" s="61" t="s">
        <v>24</v>
      </c>
      <c r="G2" s="61" t="s">
        <v>25</v>
      </c>
      <c r="H2" s="60" t="s">
        <v>26</v>
      </c>
      <c r="I2" s="61" t="s">
        <v>27</v>
      </c>
      <c r="J2" s="61" t="s">
        <v>28</v>
      </c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62"/>
      <c r="X2" s="62"/>
      <c r="Y2" s="62"/>
      <c r="Z2" s="62"/>
      <c r="AA2" s="62"/>
      <c r="AB2" s="62"/>
      <c r="AC2" s="62"/>
      <c r="AD2" s="62"/>
    </row>
    <row r="3">
      <c r="A3" s="63" t="s">
        <v>50</v>
      </c>
      <c r="B3" s="30"/>
      <c r="C3" s="30"/>
      <c r="D3" s="2"/>
      <c r="E3" s="64" t="s">
        <v>51</v>
      </c>
      <c r="F3" s="30"/>
      <c r="G3" s="30"/>
      <c r="H3" s="30"/>
      <c r="I3" s="2"/>
      <c r="J3" s="64" t="s">
        <v>52</v>
      </c>
      <c r="K3" s="30"/>
      <c r="L3" s="30"/>
      <c r="M3" s="30"/>
      <c r="N3" s="2"/>
      <c r="O3" s="64" t="s">
        <v>53</v>
      </c>
      <c r="P3" s="30"/>
      <c r="Q3" s="30"/>
      <c r="R3" s="30"/>
      <c r="S3" s="2"/>
      <c r="T3" s="64" t="s">
        <v>54</v>
      </c>
      <c r="U3" s="30"/>
      <c r="V3" s="30"/>
      <c r="W3" s="30"/>
      <c r="X3" s="2"/>
      <c r="Y3" s="65" t="s">
        <v>55</v>
      </c>
      <c r="Z3" s="30"/>
      <c r="AA3" s="30"/>
      <c r="AB3" s="30"/>
      <c r="AC3" s="30"/>
      <c r="AD3" s="2"/>
    </row>
    <row r="4" ht="88.5" customHeight="1">
      <c r="A4" s="66" t="s">
        <v>56</v>
      </c>
      <c r="B4" s="67" t="s">
        <v>57</v>
      </c>
      <c r="C4" s="68" t="s">
        <v>58</v>
      </c>
      <c r="D4" s="69" t="s">
        <v>59</v>
      </c>
      <c r="E4" s="70" t="s">
        <v>60</v>
      </c>
      <c r="F4" s="71" t="s">
        <v>61</v>
      </c>
      <c r="G4" s="71" t="s">
        <v>62</v>
      </c>
      <c r="H4" s="71" t="s">
        <v>63</v>
      </c>
      <c r="I4" s="72" t="s">
        <v>64</v>
      </c>
      <c r="J4" s="71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71" t="s">
        <v>60</v>
      </c>
      <c r="P4" s="71" t="s">
        <v>61</v>
      </c>
      <c r="Q4" s="71" t="s">
        <v>62</v>
      </c>
      <c r="R4" s="71" t="s">
        <v>63</v>
      </c>
      <c r="S4" s="72" t="s">
        <v>64</v>
      </c>
      <c r="T4" s="71" t="s">
        <v>60</v>
      </c>
      <c r="U4" s="71" t="s">
        <v>61</v>
      </c>
      <c r="V4" s="71" t="s">
        <v>62</v>
      </c>
      <c r="W4" s="71" t="s">
        <v>63</v>
      </c>
      <c r="X4" s="72" t="s">
        <v>64</v>
      </c>
      <c r="Y4" s="73" t="s">
        <v>23</v>
      </c>
      <c r="Z4" s="74" t="s">
        <v>24</v>
      </c>
      <c r="AA4" s="74" t="s">
        <v>25</v>
      </c>
      <c r="AB4" s="74" t="s">
        <v>26</v>
      </c>
      <c r="AC4" s="75" t="s">
        <v>27</v>
      </c>
      <c r="AD4" s="73" t="s">
        <v>28</v>
      </c>
    </row>
    <row r="5">
      <c r="A5" s="76" t="s">
        <v>138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</row>
    <row r="6">
      <c r="A6" s="79" t="s">
        <v>139</v>
      </c>
      <c r="B6" s="2"/>
      <c r="C6" s="80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54"/>
      <c r="Z6" s="54"/>
      <c r="AA6" s="54"/>
      <c r="AB6" s="54"/>
      <c r="AC6" s="83"/>
      <c r="AD6" s="84"/>
    </row>
    <row r="7">
      <c r="A7" s="85" t="s">
        <v>67</v>
      </c>
      <c r="B7" s="86"/>
      <c r="C7" s="87">
        <v>96.0</v>
      </c>
      <c r="D7" s="88">
        <f t="shared" ref="D7:D19" si="1">(I7+N7+S7+X7)/C7</f>
        <v>0.05208333333</v>
      </c>
      <c r="E7" s="89"/>
      <c r="F7" s="90" t="s">
        <v>20</v>
      </c>
      <c r="G7" s="90"/>
      <c r="H7" s="90"/>
      <c r="I7" s="91">
        <f t="shared" ref="I7:I19" si="2">COUNTA(E7:H7)</f>
        <v>1</v>
      </c>
      <c r="J7" s="92"/>
      <c r="K7" s="90"/>
      <c r="L7" s="90" t="s">
        <v>20</v>
      </c>
      <c r="M7" s="90"/>
      <c r="N7" s="91">
        <f t="shared" ref="N7:N19" si="3">COUNTA(J7:M7)</f>
        <v>1</v>
      </c>
      <c r="O7" s="92"/>
      <c r="P7" s="90"/>
      <c r="Q7" s="90" t="s">
        <v>20</v>
      </c>
      <c r="R7" s="90"/>
      <c r="S7" s="91">
        <f t="shared" ref="S7:S19" si="4">COUNTA(O7:R7)</f>
        <v>1</v>
      </c>
      <c r="T7" s="92"/>
      <c r="U7" s="90" t="s">
        <v>20</v>
      </c>
      <c r="V7" s="90"/>
      <c r="W7" s="90" t="s">
        <v>20</v>
      </c>
      <c r="X7" s="91">
        <f t="shared" ref="X7:X19" si="5">COUNTA(T7:W7)</f>
        <v>2</v>
      </c>
      <c r="Y7" s="63">
        <f t="shared" ref="Y7:Y19" si="6">COUNTIF(E7:X7,$E$1)</f>
        <v>0</v>
      </c>
      <c r="Z7" s="63">
        <f t="shared" ref="Z7:Z19" si="7">COUNTIF(E7:X7,$F$1)</f>
        <v>0</v>
      </c>
      <c r="AA7" s="63">
        <f t="shared" ref="AA7:AA19" si="8">COUNTIF(E7:X7,$G$1)</f>
        <v>0</v>
      </c>
      <c r="AB7" s="63">
        <f t="shared" ref="AB7:AB19" si="9">COUNTIF(E7:X7,$H$1)</f>
        <v>5</v>
      </c>
      <c r="AC7" s="93">
        <f t="shared" ref="AC7:AC19" si="10">COUNTIF(E7:X7,$I$1)</f>
        <v>0</v>
      </c>
      <c r="AD7" s="93">
        <f t="shared" ref="AD7:AD19" si="11">COUNTIF(E7:X7,$J$1)</f>
        <v>0</v>
      </c>
    </row>
    <row r="8">
      <c r="A8" s="85" t="s">
        <v>122</v>
      </c>
      <c r="B8" s="86"/>
      <c r="C8" s="87">
        <v>48.0</v>
      </c>
      <c r="D8" s="88">
        <f t="shared" si="1"/>
        <v>0</v>
      </c>
      <c r="E8" s="90"/>
      <c r="F8" s="90"/>
      <c r="G8" s="90"/>
      <c r="H8" s="90"/>
      <c r="I8" s="91">
        <f t="shared" si="2"/>
        <v>0</v>
      </c>
      <c r="J8" s="90"/>
      <c r="K8" s="90"/>
      <c r="L8" s="90"/>
      <c r="M8" s="90"/>
      <c r="N8" s="91">
        <f t="shared" si="3"/>
        <v>0</v>
      </c>
      <c r="O8" s="90"/>
      <c r="P8" s="90"/>
      <c r="Q8" s="90"/>
      <c r="R8" s="90"/>
      <c r="S8" s="91">
        <f t="shared" si="4"/>
        <v>0</v>
      </c>
      <c r="T8" s="90"/>
      <c r="U8" s="90"/>
      <c r="V8" s="90"/>
      <c r="W8" s="90"/>
      <c r="X8" s="91">
        <f t="shared" si="5"/>
        <v>0</v>
      </c>
      <c r="Y8" s="63">
        <f t="shared" si="6"/>
        <v>0</v>
      </c>
      <c r="Z8" s="63">
        <f t="shared" si="7"/>
        <v>0</v>
      </c>
      <c r="AA8" s="63">
        <f t="shared" si="8"/>
        <v>0</v>
      </c>
      <c r="AB8" s="63">
        <f t="shared" si="9"/>
        <v>0</v>
      </c>
      <c r="AC8" s="93">
        <f t="shared" si="10"/>
        <v>0</v>
      </c>
      <c r="AD8" s="93">
        <f t="shared" si="11"/>
        <v>0</v>
      </c>
    </row>
    <row r="9">
      <c r="A9" s="85" t="s">
        <v>123</v>
      </c>
      <c r="B9" s="86"/>
      <c r="C9" s="87">
        <v>48.0</v>
      </c>
      <c r="D9" s="88">
        <f t="shared" si="1"/>
        <v>0.04166666667</v>
      </c>
      <c r="E9" s="90"/>
      <c r="F9" s="90"/>
      <c r="G9" s="90"/>
      <c r="H9" s="90"/>
      <c r="I9" s="91">
        <f t="shared" si="2"/>
        <v>0</v>
      </c>
      <c r="J9" s="90"/>
      <c r="K9" s="90" t="s">
        <v>20</v>
      </c>
      <c r="L9" s="90"/>
      <c r="M9" s="90"/>
      <c r="N9" s="91">
        <f t="shared" si="3"/>
        <v>1</v>
      </c>
      <c r="O9" s="90"/>
      <c r="P9" s="90"/>
      <c r="Q9" s="90"/>
      <c r="R9" s="90"/>
      <c r="S9" s="91">
        <f t="shared" si="4"/>
        <v>0</v>
      </c>
      <c r="T9" s="90"/>
      <c r="U9" s="90" t="s">
        <v>20</v>
      </c>
      <c r="V9" s="90"/>
      <c r="W9" s="90"/>
      <c r="X9" s="91">
        <f t="shared" si="5"/>
        <v>1</v>
      </c>
      <c r="Y9" s="63">
        <f t="shared" si="6"/>
        <v>0</v>
      </c>
      <c r="Z9" s="63">
        <f t="shared" si="7"/>
        <v>0</v>
      </c>
      <c r="AA9" s="63">
        <f t="shared" si="8"/>
        <v>0</v>
      </c>
      <c r="AB9" s="63">
        <f t="shared" si="9"/>
        <v>2</v>
      </c>
      <c r="AC9" s="93">
        <f t="shared" si="10"/>
        <v>0</v>
      </c>
      <c r="AD9" s="93">
        <f t="shared" si="11"/>
        <v>0</v>
      </c>
    </row>
    <row r="10">
      <c r="A10" s="85" t="s">
        <v>71</v>
      </c>
      <c r="B10" s="86"/>
      <c r="C10" s="87">
        <v>80.0</v>
      </c>
      <c r="D10" s="88">
        <f t="shared" si="1"/>
        <v>0.075</v>
      </c>
      <c r="E10" s="90"/>
      <c r="F10" s="90"/>
      <c r="G10" s="90" t="s">
        <v>20</v>
      </c>
      <c r="H10" s="90"/>
      <c r="I10" s="91">
        <f t="shared" si="2"/>
        <v>1</v>
      </c>
      <c r="J10" s="90"/>
      <c r="K10" s="90" t="s">
        <v>20</v>
      </c>
      <c r="L10" s="90"/>
      <c r="M10" s="90" t="s">
        <v>20</v>
      </c>
      <c r="N10" s="91">
        <f t="shared" si="3"/>
        <v>2</v>
      </c>
      <c r="O10" s="90"/>
      <c r="P10" s="90"/>
      <c r="Q10" s="90" t="s">
        <v>20</v>
      </c>
      <c r="R10" s="90"/>
      <c r="S10" s="91">
        <f t="shared" si="4"/>
        <v>1</v>
      </c>
      <c r="T10" s="90" t="s">
        <v>20</v>
      </c>
      <c r="U10" s="90"/>
      <c r="V10" s="90"/>
      <c r="W10" s="90" t="s">
        <v>20</v>
      </c>
      <c r="X10" s="91">
        <f t="shared" si="5"/>
        <v>2</v>
      </c>
      <c r="Y10" s="63">
        <f t="shared" si="6"/>
        <v>0</v>
      </c>
      <c r="Z10" s="63">
        <f t="shared" si="7"/>
        <v>0</v>
      </c>
      <c r="AA10" s="63">
        <f t="shared" si="8"/>
        <v>0</v>
      </c>
      <c r="AB10" s="63">
        <f t="shared" si="9"/>
        <v>6</v>
      </c>
      <c r="AC10" s="93">
        <f t="shared" si="10"/>
        <v>0</v>
      </c>
      <c r="AD10" s="93">
        <f t="shared" si="11"/>
        <v>0</v>
      </c>
    </row>
    <row r="11">
      <c r="A11" s="85" t="s">
        <v>124</v>
      </c>
      <c r="B11" s="86"/>
      <c r="C11" s="87">
        <v>32.0</v>
      </c>
      <c r="D11" s="88">
        <f t="shared" si="1"/>
        <v>0.03125</v>
      </c>
      <c r="E11" s="90"/>
      <c r="F11" s="90"/>
      <c r="G11" s="90"/>
      <c r="H11" s="90"/>
      <c r="I11" s="91">
        <f t="shared" si="2"/>
        <v>0</v>
      </c>
      <c r="J11" s="90"/>
      <c r="K11" s="90"/>
      <c r="L11" s="90"/>
      <c r="M11" s="90"/>
      <c r="N11" s="91">
        <f t="shared" si="3"/>
        <v>0</v>
      </c>
      <c r="O11" s="90"/>
      <c r="P11" s="90"/>
      <c r="Q11" s="90"/>
      <c r="R11" s="90"/>
      <c r="S11" s="91">
        <f t="shared" si="4"/>
        <v>0</v>
      </c>
      <c r="T11" s="90"/>
      <c r="U11" s="90"/>
      <c r="V11" s="90" t="s">
        <v>20</v>
      </c>
      <c r="W11" s="90"/>
      <c r="X11" s="91">
        <f t="shared" si="5"/>
        <v>1</v>
      </c>
      <c r="Y11" s="63">
        <f t="shared" si="6"/>
        <v>0</v>
      </c>
      <c r="Z11" s="63">
        <f t="shared" si="7"/>
        <v>0</v>
      </c>
      <c r="AA11" s="63">
        <f t="shared" si="8"/>
        <v>0</v>
      </c>
      <c r="AB11" s="63">
        <f t="shared" si="9"/>
        <v>1</v>
      </c>
      <c r="AC11" s="93">
        <f t="shared" si="10"/>
        <v>0</v>
      </c>
      <c r="AD11" s="93">
        <f t="shared" si="11"/>
        <v>0</v>
      </c>
    </row>
    <row r="12">
      <c r="A12" s="85" t="s">
        <v>125</v>
      </c>
      <c r="B12" s="86"/>
      <c r="C12" s="87">
        <v>16.0</v>
      </c>
      <c r="D12" s="88">
        <f t="shared" si="1"/>
        <v>0.0625</v>
      </c>
      <c r="E12" s="90"/>
      <c r="F12" s="90"/>
      <c r="G12" s="90"/>
      <c r="H12" s="90"/>
      <c r="I12" s="91">
        <f t="shared" si="2"/>
        <v>0</v>
      </c>
      <c r="J12" s="90"/>
      <c r="K12" s="90"/>
      <c r="L12" s="90"/>
      <c r="M12" s="90"/>
      <c r="N12" s="91">
        <f t="shared" si="3"/>
        <v>0</v>
      </c>
      <c r="O12" s="90"/>
      <c r="P12" s="90"/>
      <c r="Q12" s="90"/>
      <c r="R12" s="90"/>
      <c r="S12" s="91">
        <f t="shared" si="4"/>
        <v>0</v>
      </c>
      <c r="T12" s="90"/>
      <c r="U12" s="90"/>
      <c r="V12" s="90" t="s">
        <v>20</v>
      </c>
      <c r="W12" s="90"/>
      <c r="X12" s="91">
        <f t="shared" si="5"/>
        <v>1</v>
      </c>
      <c r="Y12" s="63">
        <f t="shared" si="6"/>
        <v>0</v>
      </c>
      <c r="Z12" s="63">
        <f t="shared" si="7"/>
        <v>0</v>
      </c>
      <c r="AA12" s="63">
        <f t="shared" si="8"/>
        <v>0</v>
      </c>
      <c r="AB12" s="63">
        <f t="shared" si="9"/>
        <v>1</v>
      </c>
      <c r="AC12" s="93">
        <f t="shared" si="10"/>
        <v>0</v>
      </c>
      <c r="AD12" s="93">
        <f t="shared" si="11"/>
        <v>0</v>
      </c>
    </row>
    <row r="13">
      <c r="A13" s="85" t="s">
        <v>126</v>
      </c>
      <c r="B13" s="86"/>
      <c r="C13" s="87">
        <v>32.0</v>
      </c>
      <c r="D13" s="88">
        <f t="shared" si="1"/>
        <v>0.0625</v>
      </c>
      <c r="E13" s="90"/>
      <c r="F13" s="90"/>
      <c r="G13" s="90"/>
      <c r="H13" s="90"/>
      <c r="I13" s="91">
        <f t="shared" si="2"/>
        <v>0</v>
      </c>
      <c r="J13" s="90"/>
      <c r="K13" s="90"/>
      <c r="L13" s="90"/>
      <c r="M13" s="90" t="s">
        <v>20</v>
      </c>
      <c r="N13" s="91">
        <f t="shared" si="3"/>
        <v>1</v>
      </c>
      <c r="O13" s="90"/>
      <c r="P13" s="90"/>
      <c r="Q13" s="90"/>
      <c r="R13" s="90"/>
      <c r="S13" s="91">
        <f t="shared" si="4"/>
        <v>0</v>
      </c>
      <c r="T13" s="90"/>
      <c r="U13" s="90" t="s">
        <v>20</v>
      </c>
      <c r="V13" s="90"/>
      <c r="W13" s="90"/>
      <c r="X13" s="91">
        <f t="shared" si="5"/>
        <v>1</v>
      </c>
      <c r="Y13" s="63">
        <f t="shared" si="6"/>
        <v>0</v>
      </c>
      <c r="Z13" s="63">
        <f t="shared" si="7"/>
        <v>0</v>
      </c>
      <c r="AA13" s="63">
        <f t="shared" si="8"/>
        <v>0</v>
      </c>
      <c r="AB13" s="63">
        <f t="shared" si="9"/>
        <v>2</v>
      </c>
      <c r="AC13" s="93">
        <f t="shared" si="10"/>
        <v>0</v>
      </c>
      <c r="AD13" s="93">
        <f t="shared" si="11"/>
        <v>0</v>
      </c>
    </row>
    <row r="14">
      <c r="A14" s="85" t="s">
        <v>136</v>
      </c>
      <c r="B14" s="86"/>
      <c r="C14" s="87">
        <v>16.0</v>
      </c>
      <c r="D14" s="88">
        <f t="shared" si="1"/>
        <v>0</v>
      </c>
      <c r="E14" s="90"/>
      <c r="F14" s="90"/>
      <c r="G14" s="90"/>
      <c r="H14" s="90"/>
      <c r="I14" s="91">
        <f t="shared" si="2"/>
        <v>0</v>
      </c>
      <c r="J14" s="90"/>
      <c r="K14" s="90"/>
      <c r="L14" s="90"/>
      <c r="M14" s="90"/>
      <c r="N14" s="91">
        <f t="shared" si="3"/>
        <v>0</v>
      </c>
      <c r="O14" s="90"/>
      <c r="P14" s="90"/>
      <c r="Q14" s="90"/>
      <c r="R14" s="90"/>
      <c r="S14" s="91">
        <f t="shared" si="4"/>
        <v>0</v>
      </c>
      <c r="T14" s="90"/>
      <c r="U14" s="90"/>
      <c r="V14" s="90"/>
      <c r="W14" s="90"/>
      <c r="X14" s="91">
        <f t="shared" si="5"/>
        <v>0</v>
      </c>
      <c r="Y14" s="63">
        <f t="shared" si="6"/>
        <v>0</v>
      </c>
      <c r="Z14" s="63">
        <f t="shared" si="7"/>
        <v>0</v>
      </c>
      <c r="AA14" s="63">
        <f t="shared" si="8"/>
        <v>0</v>
      </c>
      <c r="AB14" s="63">
        <f t="shared" si="9"/>
        <v>0</v>
      </c>
      <c r="AC14" s="93">
        <f t="shared" si="10"/>
        <v>0</v>
      </c>
      <c r="AD14" s="93">
        <f t="shared" si="11"/>
        <v>0</v>
      </c>
    </row>
    <row r="15">
      <c r="A15" s="85" t="s">
        <v>127</v>
      </c>
      <c r="B15" s="86"/>
      <c r="C15" s="87">
        <v>16.0</v>
      </c>
      <c r="D15" s="88">
        <f t="shared" si="1"/>
        <v>0</v>
      </c>
      <c r="E15" s="90"/>
      <c r="F15" s="90"/>
      <c r="G15" s="90"/>
      <c r="H15" s="90"/>
      <c r="I15" s="91">
        <f t="shared" si="2"/>
        <v>0</v>
      </c>
      <c r="J15" s="90"/>
      <c r="K15" s="90"/>
      <c r="L15" s="90"/>
      <c r="M15" s="90"/>
      <c r="N15" s="91">
        <f t="shared" si="3"/>
        <v>0</v>
      </c>
      <c r="O15" s="90"/>
      <c r="P15" s="90"/>
      <c r="Q15" s="90"/>
      <c r="R15" s="90"/>
      <c r="S15" s="91">
        <f t="shared" si="4"/>
        <v>0</v>
      </c>
      <c r="T15" s="90"/>
      <c r="U15" s="90"/>
      <c r="V15" s="90"/>
      <c r="W15" s="90"/>
      <c r="X15" s="91">
        <f t="shared" si="5"/>
        <v>0</v>
      </c>
      <c r="Y15" s="63">
        <f t="shared" si="6"/>
        <v>0</v>
      </c>
      <c r="Z15" s="63">
        <f t="shared" si="7"/>
        <v>0</v>
      </c>
      <c r="AA15" s="63">
        <f t="shared" si="8"/>
        <v>0</v>
      </c>
      <c r="AB15" s="63">
        <f t="shared" si="9"/>
        <v>0</v>
      </c>
      <c r="AC15" s="93">
        <f t="shared" si="10"/>
        <v>0</v>
      </c>
      <c r="AD15" s="93">
        <f t="shared" si="11"/>
        <v>0</v>
      </c>
    </row>
    <row r="16">
      <c r="A16" s="85" t="s">
        <v>76</v>
      </c>
      <c r="B16" s="86"/>
      <c r="C16" s="87">
        <v>32.0</v>
      </c>
      <c r="D16" s="88">
        <f t="shared" si="1"/>
        <v>0</v>
      </c>
      <c r="E16" s="90"/>
      <c r="F16" s="90"/>
      <c r="G16" s="90"/>
      <c r="H16" s="90"/>
      <c r="I16" s="91">
        <f t="shared" si="2"/>
        <v>0</v>
      </c>
      <c r="J16" s="90"/>
      <c r="K16" s="90"/>
      <c r="L16" s="90"/>
      <c r="M16" s="90"/>
      <c r="N16" s="91">
        <f t="shared" si="3"/>
        <v>0</v>
      </c>
      <c r="O16" s="90"/>
      <c r="P16" s="90"/>
      <c r="Q16" s="90"/>
      <c r="R16" s="90"/>
      <c r="S16" s="91">
        <f t="shared" si="4"/>
        <v>0</v>
      </c>
      <c r="T16" s="90"/>
      <c r="U16" s="90"/>
      <c r="V16" s="90"/>
      <c r="W16" s="90"/>
      <c r="X16" s="91">
        <f t="shared" si="5"/>
        <v>0</v>
      </c>
      <c r="Y16" s="63">
        <f t="shared" si="6"/>
        <v>0</v>
      </c>
      <c r="Z16" s="63">
        <f t="shared" si="7"/>
        <v>0</v>
      </c>
      <c r="AA16" s="63">
        <f t="shared" si="8"/>
        <v>0</v>
      </c>
      <c r="AB16" s="63">
        <f t="shared" si="9"/>
        <v>0</v>
      </c>
      <c r="AC16" s="93">
        <f t="shared" si="10"/>
        <v>0</v>
      </c>
      <c r="AD16" s="93">
        <f t="shared" si="11"/>
        <v>0</v>
      </c>
    </row>
    <row r="17">
      <c r="A17" s="85" t="s">
        <v>74</v>
      </c>
      <c r="B17" s="86"/>
      <c r="C17" s="87">
        <v>16.0</v>
      </c>
      <c r="D17" s="88">
        <f t="shared" si="1"/>
        <v>0</v>
      </c>
      <c r="E17" s="90"/>
      <c r="F17" s="90"/>
      <c r="G17" s="90"/>
      <c r="H17" s="90"/>
      <c r="I17" s="91">
        <f t="shared" si="2"/>
        <v>0</v>
      </c>
      <c r="J17" s="90"/>
      <c r="K17" s="90"/>
      <c r="L17" s="90"/>
      <c r="M17" s="90"/>
      <c r="N17" s="91">
        <f t="shared" si="3"/>
        <v>0</v>
      </c>
      <c r="O17" s="90"/>
      <c r="P17" s="90"/>
      <c r="Q17" s="90"/>
      <c r="R17" s="90"/>
      <c r="S17" s="91">
        <f t="shared" si="4"/>
        <v>0</v>
      </c>
      <c r="T17" s="90"/>
      <c r="U17" s="90"/>
      <c r="V17" s="90"/>
      <c r="W17" s="90"/>
      <c r="X17" s="91">
        <f t="shared" si="5"/>
        <v>0</v>
      </c>
      <c r="Y17" s="63">
        <f t="shared" si="6"/>
        <v>0</v>
      </c>
      <c r="Z17" s="63">
        <f t="shared" si="7"/>
        <v>0</v>
      </c>
      <c r="AA17" s="63">
        <f t="shared" si="8"/>
        <v>0</v>
      </c>
      <c r="AB17" s="63">
        <f t="shared" si="9"/>
        <v>0</v>
      </c>
      <c r="AC17" s="93">
        <f t="shared" si="10"/>
        <v>0</v>
      </c>
      <c r="AD17" s="93">
        <f t="shared" si="11"/>
        <v>0</v>
      </c>
    </row>
    <row r="18">
      <c r="A18" s="85" t="s">
        <v>75</v>
      </c>
      <c r="B18" s="86"/>
      <c r="C18" s="87">
        <v>32.0</v>
      </c>
      <c r="D18" s="88">
        <f t="shared" si="1"/>
        <v>0</v>
      </c>
      <c r="E18" s="90"/>
      <c r="F18" s="90"/>
      <c r="G18" s="90"/>
      <c r="H18" s="90"/>
      <c r="I18" s="91">
        <f t="shared" si="2"/>
        <v>0</v>
      </c>
      <c r="J18" s="90"/>
      <c r="K18" s="90"/>
      <c r="L18" s="90"/>
      <c r="M18" s="90"/>
      <c r="N18" s="91">
        <f t="shared" si="3"/>
        <v>0</v>
      </c>
      <c r="O18" s="90"/>
      <c r="P18" s="90"/>
      <c r="Q18" s="90"/>
      <c r="R18" s="90"/>
      <c r="S18" s="91">
        <f t="shared" si="4"/>
        <v>0</v>
      </c>
      <c r="T18" s="90"/>
      <c r="U18" s="90"/>
      <c r="V18" s="90"/>
      <c r="W18" s="90"/>
      <c r="X18" s="91">
        <f t="shared" si="5"/>
        <v>0</v>
      </c>
      <c r="Y18" s="63">
        <f t="shared" si="6"/>
        <v>0</v>
      </c>
      <c r="Z18" s="63">
        <f t="shared" si="7"/>
        <v>0</v>
      </c>
      <c r="AA18" s="63">
        <f t="shared" si="8"/>
        <v>0</v>
      </c>
      <c r="AB18" s="63">
        <f t="shared" si="9"/>
        <v>0</v>
      </c>
      <c r="AC18" s="93">
        <f t="shared" si="10"/>
        <v>0</v>
      </c>
      <c r="AD18" s="93">
        <f t="shared" si="11"/>
        <v>0</v>
      </c>
    </row>
    <row r="19">
      <c r="A19" s="96" t="s">
        <v>95</v>
      </c>
      <c r="B19" s="96"/>
      <c r="C19" s="87">
        <v>16.0</v>
      </c>
      <c r="D19" s="88">
        <f t="shared" si="1"/>
        <v>0</v>
      </c>
      <c r="E19" s="90"/>
      <c r="F19" s="90"/>
      <c r="G19" s="90"/>
      <c r="H19" s="90"/>
      <c r="I19" s="91">
        <f t="shared" si="2"/>
        <v>0</v>
      </c>
      <c r="J19" s="90"/>
      <c r="K19" s="90"/>
      <c r="L19" s="90"/>
      <c r="M19" s="90"/>
      <c r="N19" s="91">
        <f t="shared" si="3"/>
        <v>0</v>
      </c>
      <c r="O19" s="90"/>
      <c r="P19" s="90"/>
      <c r="Q19" s="90"/>
      <c r="R19" s="90"/>
      <c r="S19" s="91">
        <f t="shared" si="4"/>
        <v>0</v>
      </c>
      <c r="T19" s="90"/>
      <c r="U19" s="90"/>
      <c r="V19" s="90"/>
      <c r="W19" s="90"/>
      <c r="X19" s="91">
        <f t="shared" si="5"/>
        <v>0</v>
      </c>
      <c r="Y19" s="63">
        <f t="shared" si="6"/>
        <v>0</v>
      </c>
      <c r="Z19" s="63">
        <f t="shared" si="7"/>
        <v>0</v>
      </c>
      <c r="AA19" s="63">
        <f t="shared" si="8"/>
        <v>0</v>
      </c>
      <c r="AB19" s="63">
        <f t="shared" si="9"/>
        <v>0</v>
      </c>
      <c r="AC19" s="93">
        <f t="shared" si="10"/>
        <v>0</v>
      </c>
      <c r="AD19" s="93">
        <f t="shared" si="11"/>
        <v>0</v>
      </c>
    </row>
    <row r="20">
      <c r="A20" s="97"/>
      <c r="B20" s="98"/>
      <c r="C20" s="99"/>
      <c r="D20" s="100"/>
      <c r="E20" s="101"/>
      <c r="F20" s="101"/>
      <c r="G20" s="101"/>
      <c r="H20" s="101"/>
      <c r="I20" s="102">
        <f>SUM(I7:I19)</f>
        <v>2</v>
      </c>
      <c r="J20" s="101"/>
      <c r="K20" s="101"/>
      <c r="L20" s="101"/>
      <c r="M20" s="101"/>
      <c r="N20" s="102">
        <f>SUM(N7:N19)</f>
        <v>5</v>
      </c>
      <c r="O20" s="101"/>
      <c r="P20" s="101"/>
      <c r="Q20" s="101"/>
      <c r="R20" s="101"/>
      <c r="S20" s="102">
        <f>SUM(S7:S19)</f>
        <v>2</v>
      </c>
      <c r="T20" s="101"/>
      <c r="U20" s="101"/>
      <c r="V20" s="101"/>
      <c r="W20" s="101"/>
      <c r="X20" s="102">
        <f t="shared" ref="X20:AD20" si="12">SUM(X7:X19)</f>
        <v>8</v>
      </c>
      <c r="Y20" s="103">
        <f t="shared" si="12"/>
        <v>0</v>
      </c>
      <c r="Z20" s="103">
        <f t="shared" si="12"/>
        <v>0</v>
      </c>
      <c r="AA20" s="103">
        <f t="shared" si="12"/>
        <v>0</v>
      </c>
      <c r="AB20" s="103">
        <f t="shared" si="12"/>
        <v>17</v>
      </c>
      <c r="AC20" s="103">
        <f t="shared" si="12"/>
        <v>0</v>
      </c>
      <c r="AD20" s="103">
        <f t="shared" si="12"/>
        <v>0</v>
      </c>
    </row>
    <row r="21">
      <c r="A21" s="79" t="s">
        <v>140</v>
      </c>
      <c r="B21" s="2"/>
      <c r="C21" s="80"/>
      <c r="D21" s="81"/>
      <c r="E21" s="8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54"/>
      <c r="Z21" s="54"/>
      <c r="AA21" s="54"/>
      <c r="AB21" s="54"/>
      <c r="AC21" s="104"/>
      <c r="AD21" s="105"/>
    </row>
    <row r="22">
      <c r="A22" s="85" t="s">
        <v>67</v>
      </c>
      <c r="B22" s="86"/>
      <c r="C22" s="87">
        <v>96.0</v>
      </c>
      <c r="D22" s="88">
        <f t="shared" ref="D22:D34" si="13">(I22+N22+S22+X22)/C22</f>
        <v>0.05208333333</v>
      </c>
      <c r="E22" s="89"/>
      <c r="F22" s="90" t="s">
        <v>20</v>
      </c>
      <c r="G22" s="90"/>
      <c r="H22" s="90"/>
      <c r="I22" s="91">
        <f t="shared" ref="I22:I34" si="14">COUNTA(E22:H22)</f>
        <v>1</v>
      </c>
      <c r="J22" s="92"/>
      <c r="K22" s="90"/>
      <c r="L22" s="90" t="s">
        <v>20</v>
      </c>
      <c r="M22" s="90"/>
      <c r="N22" s="91">
        <f t="shared" ref="N22:N34" si="15">COUNTA(J22:M22)</f>
        <v>1</v>
      </c>
      <c r="O22" s="92"/>
      <c r="P22" s="90"/>
      <c r="Q22" s="90" t="s">
        <v>20</v>
      </c>
      <c r="R22" s="90"/>
      <c r="S22" s="91">
        <f t="shared" ref="S22:S34" si="16">COUNTA(O22:R22)</f>
        <v>1</v>
      </c>
      <c r="T22" s="92"/>
      <c r="U22" s="90" t="s">
        <v>20</v>
      </c>
      <c r="V22" s="90"/>
      <c r="W22" s="90" t="s">
        <v>20</v>
      </c>
      <c r="X22" s="91">
        <f t="shared" ref="X22:X34" si="17">COUNTA(T22:W22)</f>
        <v>2</v>
      </c>
      <c r="Y22" s="63">
        <f t="shared" ref="Y22:Y34" si="18">COUNTIF(E22:X22,$E$1)</f>
        <v>0</v>
      </c>
      <c r="Z22" s="63">
        <f t="shared" ref="Z22:Z34" si="19">COUNTIF(E22:X22,$F$1)</f>
        <v>0</v>
      </c>
      <c r="AA22" s="63">
        <f t="shared" ref="AA22:AA34" si="20">COUNTIF(E22:X22,$G$1)</f>
        <v>0</v>
      </c>
      <c r="AB22" s="63">
        <f t="shared" ref="AB22:AB34" si="21">COUNTIF(E22:X22,$H$1)</f>
        <v>5</v>
      </c>
      <c r="AC22" s="93">
        <f t="shared" ref="AC22:AC34" si="22">COUNTIF(E22:X22,$I$1)</f>
        <v>0</v>
      </c>
      <c r="AD22" s="93">
        <f t="shared" ref="AD22:AD34" si="23">COUNTIF(E22:X22,$J$1)</f>
        <v>0</v>
      </c>
    </row>
    <row r="23">
      <c r="A23" s="85" t="s">
        <v>122</v>
      </c>
      <c r="B23" s="86"/>
      <c r="C23" s="87">
        <v>48.0</v>
      </c>
      <c r="D23" s="88">
        <f t="shared" si="13"/>
        <v>0</v>
      </c>
      <c r="E23" s="90"/>
      <c r="F23" s="90"/>
      <c r="G23" s="90"/>
      <c r="H23" s="90"/>
      <c r="I23" s="91">
        <f t="shared" si="14"/>
        <v>0</v>
      </c>
      <c r="J23" s="90"/>
      <c r="K23" s="90"/>
      <c r="L23" s="90"/>
      <c r="M23" s="90"/>
      <c r="N23" s="91">
        <f t="shared" si="15"/>
        <v>0</v>
      </c>
      <c r="O23" s="90"/>
      <c r="P23" s="90"/>
      <c r="Q23" s="90"/>
      <c r="R23" s="90"/>
      <c r="S23" s="91">
        <f t="shared" si="16"/>
        <v>0</v>
      </c>
      <c r="T23" s="90"/>
      <c r="U23" s="90"/>
      <c r="V23" s="90"/>
      <c r="W23" s="90"/>
      <c r="X23" s="91">
        <f t="shared" si="17"/>
        <v>0</v>
      </c>
      <c r="Y23" s="63">
        <f t="shared" si="18"/>
        <v>0</v>
      </c>
      <c r="Z23" s="63">
        <f t="shared" si="19"/>
        <v>0</v>
      </c>
      <c r="AA23" s="63">
        <f t="shared" si="20"/>
        <v>0</v>
      </c>
      <c r="AB23" s="63">
        <f t="shared" si="21"/>
        <v>0</v>
      </c>
      <c r="AC23" s="93">
        <f t="shared" si="22"/>
        <v>0</v>
      </c>
      <c r="AD23" s="93">
        <f t="shared" si="23"/>
        <v>0</v>
      </c>
    </row>
    <row r="24">
      <c r="A24" s="85" t="s">
        <v>123</v>
      </c>
      <c r="B24" s="86"/>
      <c r="C24" s="87">
        <v>48.0</v>
      </c>
      <c r="D24" s="88">
        <f t="shared" si="13"/>
        <v>0.04166666667</v>
      </c>
      <c r="E24" s="90"/>
      <c r="F24" s="90"/>
      <c r="G24" s="90"/>
      <c r="H24" s="90"/>
      <c r="I24" s="91">
        <f t="shared" si="14"/>
        <v>0</v>
      </c>
      <c r="J24" s="90"/>
      <c r="K24" s="90" t="s">
        <v>20</v>
      </c>
      <c r="L24" s="90"/>
      <c r="M24" s="90"/>
      <c r="N24" s="91">
        <f t="shared" si="15"/>
        <v>1</v>
      </c>
      <c r="O24" s="90"/>
      <c r="P24" s="90"/>
      <c r="Q24" s="90"/>
      <c r="R24" s="90"/>
      <c r="S24" s="91">
        <f t="shared" si="16"/>
        <v>0</v>
      </c>
      <c r="T24" s="90"/>
      <c r="U24" s="90" t="s">
        <v>20</v>
      </c>
      <c r="V24" s="90"/>
      <c r="W24" s="90"/>
      <c r="X24" s="91">
        <f t="shared" si="17"/>
        <v>1</v>
      </c>
      <c r="Y24" s="63">
        <f t="shared" si="18"/>
        <v>0</v>
      </c>
      <c r="Z24" s="63">
        <f t="shared" si="19"/>
        <v>0</v>
      </c>
      <c r="AA24" s="63">
        <f t="shared" si="20"/>
        <v>0</v>
      </c>
      <c r="AB24" s="63">
        <f t="shared" si="21"/>
        <v>2</v>
      </c>
      <c r="AC24" s="93">
        <f t="shared" si="22"/>
        <v>0</v>
      </c>
      <c r="AD24" s="93">
        <f t="shared" si="23"/>
        <v>0</v>
      </c>
    </row>
    <row r="25">
      <c r="A25" s="85" t="s">
        <v>71</v>
      </c>
      <c r="B25" s="86"/>
      <c r="C25" s="87">
        <v>80.0</v>
      </c>
      <c r="D25" s="88">
        <f t="shared" si="13"/>
        <v>0.075</v>
      </c>
      <c r="E25" s="90"/>
      <c r="F25" s="90"/>
      <c r="G25" s="90" t="s">
        <v>20</v>
      </c>
      <c r="H25" s="90"/>
      <c r="I25" s="91">
        <f t="shared" si="14"/>
        <v>1</v>
      </c>
      <c r="J25" s="90"/>
      <c r="K25" s="90" t="s">
        <v>20</v>
      </c>
      <c r="L25" s="90"/>
      <c r="M25" s="90" t="s">
        <v>20</v>
      </c>
      <c r="N25" s="91">
        <f t="shared" si="15"/>
        <v>2</v>
      </c>
      <c r="O25" s="90"/>
      <c r="P25" s="90"/>
      <c r="Q25" s="90" t="s">
        <v>20</v>
      </c>
      <c r="R25" s="90"/>
      <c r="S25" s="91">
        <f t="shared" si="16"/>
        <v>1</v>
      </c>
      <c r="T25" s="90" t="s">
        <v>20</v>
      </c>
      <c r="U25" s="90"/>
      <c r="V25" s="90"/>
      <c r="W25" s="90" t="s">
        <v>20</v>
      </c>
      <c r="X25" s="91">
        <f t="shared" si="17"/>
        <v>2</v>
      </c>
      <c r="Y25" s="63">
        <f t="shared" si="18"/>
        <v>0</v>
      </c>
      <c r="Z25" s="63">
        <f t="shared" si="19"/>
        <v>0</v>
      </c>
      <c r="AA25" s="63">
        <f t="shared" si="20"/>
        <v>0</v>
      </c>
      <c r="AB25" s="63">
        <f t="shared" si="21"/>
        <v>6</v>
      </c>
      <c r="AC25" s="93">
        <f t="shared" si="22"/>
        <v>0</v>
      </c>
      <c r="AD25" s="93">
        <f t="shared" si="23"/>
        <v>0</v>
      </c>
    </row>
    <row r="26">
      <c r="A26" s="85" t="s">
        <v>124</v>
      </c>
      <c r="B26" s="86"/>
      <c r="C26" s="87">
        <v>32.0</v>
      </c>
      <c r="D26" s="88">
        <f t="shared" si="13"/>
        <v>0.03125</v>
      </c>
      <c r="E26" s="90"/>
      <c r="F26" s="90"/>
      <c r="G26" s="90"/>
      <c r="H26" s="90"/>
      <c r="I26" s="91">
        <f t="shared" si="14"/>
        <v>0</v>
      </c>
      <c r="J26" s="90"/>
      <c r="K26" s="90"/>
      <c r="L26" s="90"/>
      <c r="M26" s="90"/>
      <c r="N26" s="91">
        <f t="shared" si="15"/>
        <v>0</v>
      </c>
      <c r="O26" s="90"/>
      <c r="P26" s="90"/>
      <c r="Q26" s="90"/>
      <c r="R26" s="90"/>
      <c r="S26" s="91">
        <f t="shared" si="16"/>
        <v>0</v>
      </c>
      <c r="T26" s="90"/>
      <c r="U26" s="90"/>
      <c r="V26" s="90" t="s">
        <v>20</v>
      </c>
      <c r="W26" s="90"/>
      <c r="X26" s="91">
        <f t="shared" si="17"/>
        <v>1</v>
      </c>
      <c r="Y26" s="63">
        <f t="shared" si="18"/>
        <v>0</v>
      </c>
      <c r="Z26" s="63">
        <f t="shared" si="19"/>
        <v>0</v>
      </c>
      <c r="AA26" s="63">
        <f t="shared" si="20"/>
        <v>0</v>
      </c>
      <c r="AB26" s="63">
        <f t="shared" si="21"/>
        <v>1</v>
      </c>
      <c r="AC26" s="93">
        <f t="shared" si="22"/>
        <v>0</v>
      </c>
      <c r="AD26" s="93">
        <f t="shared" si="23"/>
        <v>0</v>
      </c>
    </row>
    <row r="27">
      <c r="A27" s="85" t="s">
        <v>125</v>
      </c>
      <c r="B27" s="86"/>
      <c r="C27" s="87">
        <v>16.0</v>
      </c>
      <c r="D27" s="88">
        <f t="shared" si="13"/>
        <v>0.0625</v>
      </c>
      <c r="E27" s="90"/>
      <c r="F27" s="90"/>
      <c r="G27" s="90"/>
      <c r="H27" s="90"/>
      <c r="I27" s="91">
        <f t="shared" si="14"/>
        <v>0</v>
      </c>
      <c r="J27" s="90"/>
      <c r="K27" s="90"/>
      <c r="L27" s="90"/>
      <c r="M27" s="90"/>
      <c r="N27" s="91">
        <f t="shared" si="15"/>
        <v>0</v>
      </c>
      <c r="O27" s="90"/>
      <c r="P27" s="90"/>
      <c r="Q27" s="90"/>
      <c r="R27" s="90"/>
      <c r="S27" s="91">
        <f t="shared" si="16"/>
        <v>0</v>
      </c>
      <c r="T27" s="90"/>
      <c r="U27" s="90"/>
      <c r="V27" s="90" t="s">
        <v>20</v>
      </c>
      <c r="W27" s="90"/>
      <c r="X27" s="91">
        <f t="shared" si="17"/>
        <v>1</v>
      </c>
      <c r="Y27" s="63">
        <f t="shared" si="18"/>
        <v>0</v>
      </c>
      <c r="Z27" s="63">
        <f t="shared" si="19"/>
        <v>0</v>
      </c>
      <c r="AA27" s="63">
        <f t="shared" si="20"/>
        <v>0</v>
      </c>
      <c r="AB27" s="63">
        <f t="shared" si="21"/>
        <v>1</v>
      </c>
      <c r="AC27" s="93">
        <f t="shared" si="22"/>
        <v>0</v>
      </c>
      <c r="AD27" s="93">
        <f t="shared" si="23"/>
        <v>0</v>
      </c>
    </row>
    <row r="28">
      <c r="A28" s="85" t="s">
        <v>126</v>
      </c>
      <c r="B28" s="86"/>
      <c r="C28" s="87">
        <v>32.0</v>
      </c>
      <c r="D28" s="88">
        <f t="shared" si="13"/>
        <v>0.0625</v>
      </c>
      <c r="E28" s="90"/>
      <c r="F28" s="90"/>
      <c r="G28" s="90"/>
      <c r="H28" s="90"/>
      <c r="I28" s="91">
        <f t="shared" si="14"/>
        <v>0</v>
      </c>
      <c r="J28" s="90"/>
      <c r="K28" s="90"/>
      <c r="L28" s="90"/>
      <c r="M28" s="90" t="s">
        <v>20</v>
      </c>
      <c r="N28" s="91">
        <f t="shared" si="15"/>
        <v>1</v>
      </c>
      <c r="O28" s="90"/>
      <c r="P28" s="90"/>
      <c r="Q28" s="90"/>
      <c r="R28" s="90"/>
      <c r="S28" s="91">
        <f t="shared" si="16"/>
        <v>0</v>
      </c>
      <c r="T28" s="90"/>
      <c r="U28" s="90" t="s">
        <v>20</v>
      </c>
      <c r="V28" s="90"/>
      <c r="W28" s="90"/>
      <c r="X28" s="91">
        <f t="shared" si="17"/>
        <v>1</v>
      </c>
      <c r="Y28" s="63">
        <f t="shared" si="18"/>
        <v>0</v>
      </c>
      <c r="Z28" s="63">
        <f t="shared" si="19"/>
        <v>0</v>
      </c>
      <c r="AA28" s="63">
        <f t="shared" si="20"/>
        <v>0</v>
      </c>
      <c r="AB28" s="63">
        <f t="shared" si="21"/>
        <v>2</v>
      </c>
      <c r="AC28" s="93">
        <f t="shared" si="22"/>
        <v>0</v>
      </c>
      <c r="AD28" s="93">
        <f t="shared" si="23"/>
        <v>0</v>
      </c>
    </row>
    <row r="29">
      <c r="A29" s="85" t="s">
        <v>136</v>
      </c>
      <c r="B29" s="86"/>
      <c r="C29" s="87">
        <v>16.0</v>
      </c>
      <c r="D29" s="88">
        <f t="shared" si="13"/>
        <v>0</v>
      </c>
      <c r="E29" s="90"/>
      <c r="F29" s="90"/>
      <c r="G29" s="90"/>
      <c r="H29" s="90"/>
      <c r="I29" s="91">
        <f t="shared" si="14"/>
        <v>0</v>
      </c>
      <c r="J29" s="90"/>
      <c r="K29" s="90"/>
      <c r="L29" s="90"/>
      <c r="M29" s="90"/>
      <c r="N29" s="91">
        <f t="shared" si="15"/>
        <v>0</v>
      </c>
      <c r="O29" s="90"/>
      <c r="P29" s="90"/>
      <c r="Q29" s="90"/>
      <c r="R29" s="90"/>
      <c r="S29" s="91">
        <f t="shared" si="16"/>
        <v>0</v>
      </c>
      <c r="T29" s="90"/>
      <c r="U29" s="90"/>
      <c r="V29" s="90"/>
      <c r="W29" s="90"/>
      <c r="X29" s="91">
        <f t="shared" si="17"/>
        <v>0</v>
      </c>
      <c r="Y29" s="63">
        <f t="shared" si="18"/>
        <v>0</v>
      </c>
      <c r="Z29" s="63">
        <f t="shared" si="19"/>
        <v>0</v>
      </c>
      <c r="AA29" s="63">
        <f t="shared" si="20"/>
        <v>0</v>
      </c>
      <c r="AB29" s="63">
        <f t="shared" si="21"/>
        <v>0</v>
      </c>
      <c r="AC29" s="93">
        <f t="shared" si="22"/>
        <v>0</v>
      </c>
      <c r="AD29" s="93">
        <f t="shared" si="23"/>
        <v>0</v>
      </c>
    </row>
    <row r="30">
      <c r="A30" s="85" t="s">
        <v>127</v>
      </c>
      <c r="B30" s="86"/>
      <c r="C30" s="87">
        <v>16.0</v>
      </c>
      <c r="D30" s="88">
        <f t="shared" si="13"/>
        <v>0</v>
      </c>
      <c r="E30" s="90"/>
      <c r="F30" s="90"/>
      <c r="G30" s="90"/>
      <c r="H30" s="90"/>
      <c r="I30" s="91">
        <f t="shared" si="14"/>
        <v>0</v>
      </c>
      <c r="J30" s="90"/>
      <c r="K30" s="90"/>
      <c r="L30" s="90"/>
      <c r="M30" s="90"/>
      <c r="N30" s="91">
        <f t="shared" si="15"/>
        <v>0</v>
      </c>
      <c r="O30" s="90"/>
      <c r="P30" s="90"/>
      <c r="Q30" s="90"/>
      <c r="R30" s="90"/>
      <c r="S30" s="91">
        <f t="shared" si="16"/>
        <v>0</v>
      </c>
      <c r="T30" s="90"/>
      <c r="U30" s="90"/>
      <c r="V30" s="90"/>
      <c r="W30" s="90"/>
      <c r="X30" s="91">
        <f t="shared" si="17"/>
        <v>0</v>
      </c>
      <c r="Y30" s="63">
        <f t="shared" si="18"/>
        <v>0</v>
      </c>
      <c r="Z30" s="63">
        <f t="shared" si="19"/>
        <v>0</v>
      </c>
      <c r="AA30" s="63">
        <f t="shared" si="20"/>
        <v>0</v>
      </c>
      <c r="AB30" s="63">
        <f t="shared" si="21"/>
        <v>0</v>
      </c>
      <c r="AC30" s="93">
        <f t="shared" si="22"/>
        <v>0</v>
      </c>
      <c r="AD30" s="93">
        <f t="shared" si="23"/>
        <v>0</v>
      </c>
    </row>
    <row r="31">
      <c r="A31" s="85" t="s">
        <v>76</v>
      </c>
      <c r="B31" s="86"/>
      <c r="C31" s="87">
        <v>32.0</v>
      </c>
      <c r="D31" s="88">
        <f t="shared" si="13"/>
        <v>0</v>
      </c>
      <c r="E31" s="90"/>
      <c r="F31" s="90"/>
      <c r="G31" s="90"/>
      <c r="H31" s="90"/>
      <c r="I31" s="91">
        <f t="shared" si="14"/>
        <v>0</v>
      </c>
      <c r="J31" s="90"/>
      <c r="K31" s="90"/>
      <c r="L31" s="90"/>
      <c r="M31" s="90"/>
      <c r="N31" s="91">
        <f t="shared" si="15"/>
        <v>0</v>
      </c>
      <c r="O31" s="90"/>
      <c r="P31" s="90"/>
      <c r="Q31" s="90"/>
      <c r="R31" s="90"/>
      <c r="S31" s="91">
        <f t="shared" si="16"/>
        <v>0</v>
      </c>
      <c r="T31" s="90"/>
      <c r="U31" s="90"/>
      <c r="V31" s="90"/>
      <c r="W31" s="90"/>
      <c r="X31" s="91">
        <f t="shared" si="17"/>
        <v>0</v>
      </c>
      <c r="Y31" s="63">
        <f t="shared" si="18"/>
        <v>0</v>
      </c>
      <c r="Z31" s="63">
        <f t="shared" si="19"/>
        <v>0</v>
      </c>
      <c r="AA31" s="63">
        <f t="shared" si="20"/>
        <v>0</v>
      </c>
      <c r="AB31" s="63">
        <f t="shared" si="21"/>
        <v>0</v>
      </c>
      <c r="AC31" s="93">
        <f t="shared" si="22"/>
        <v>0</v>
      </c>
      <c r="AD31" s="93">
        <f t="shared" si="23"/>
        <v>0</v>
      </c>
    </row>
    <row r="32">
      <c r="A32" s="85" t="s">
        <v>74</v>
      </c>
      <c r="B32" s="86"/>
      <c r="C32" s="87">
        <v>16.0</v>
      </c>
      <c r="D32" s="88">
        <f t="shared" si="13"/>
        <v>0</v>
      </c>
      <c r="E32" s="90"/>
      <c r="F32" s="90"/>
      <c r="G32" s="90"/>
      <c r="H32" s="90"/>
      <c r="I32" s="91">
        <f t="shared" si="14"/>
        <v>0</v>
      </c>
      <c r="J32" s="90"/>
      <c r="K32" s="90"/>
      <c r="L32" s="90"/>
      <c r="M32" s="90"/>
      <c r="N32" s="91">
        <f t="shared" si="15"/>
        <v>0</v>
      </c>
      <c r="O32" s="90"/>
      <c r="P32" s="90"/>
      <c r="Q32" s="90"/>
      <c r="R32" s="90"/>
      <c r="S32" s="91">
        <f t="shared" si="16"/>
        <v>0</v>
      </c>
      <c r="T32" s="90"/>
      <c r="U32" s="90"/>
      <c r="V32" s="90"/>
      <c r="W32" s="90"/>
      <c r="X32" s="91">
        <f t="shared" si="17"/>
        <v>0</v>
      </c>
      <c r="Y32" s="63">
        <f t="shared" si="18"/>
        <v>0</v>
      </c>
      <c r="Z32" s="63">
        <f t="shared" si="19"/>
        <v>0</v>
      </c>
      <c r="AA32" s="63">
        <f t="shared" si="20"/>
        <v>0</v>
      </c>
      <c r="AB32" s="63">
        <f t="shared" si="21"/>
        <v>0</v>
      </c>
      <c r="AC32" s="93">
        <f t="shared" si="22"/>
        <v>0</v>
      </c>
      <c r="AD32" s="93">
        <f t="shared" si="23"/>
        <v>0</v>
      </c>
    </row>
    <row r="33">
      <c r="A33" s="85" t="s">
        <v>75</v>
      </c>
      <c r="B33" s="86"/>
      <c r="C33" s="87">
        <v>32.0</v>
      </c>
      <c r="D33" s="88">
        <f t="shared" si="13"/>
        <v>0</v>
      </c>
      <c r="E33" s="90"/>
      <c r="F33" s="90"/>
      <c r="G33" s="90"/>
      <c r="H33" s="90"/>
      <c r="I33" s="91">
        <f t="shared" si="14"/>
        <v>0</v>
      </c>
      <c r="J33" s="90"/>
      <c r="K33" s="90"/>
      <c r="L33" s="90"/>
      <c r="M33" s="90"/>
      <c r="N33" s="91">
        <f t="shared" si="15"/>
        <v>0</v>
      </c>
      <c r="O33" s="90"/>
      <c r="P33" s="90"/>
      <c r="Q33" s="90"/>
      <c r="R33" s="90"/>
      <c r="S33" s="91">
        <f t="shared" si="16"/>
        <v>0</v>
      </c>
      <c r="T33" s="90"/>
      <c r="U33" s="90"/>
      <c r="V33" s="90"/>
      <c r="W33" s="90"/>
      <c r="X33" s="91">
        <f t="shared" si="17"/>
        <v>0</v>
      </c>
      <c r="Y33" s="63">
        <f t="shared" si="18"/>
        <v>0</v>
      </c>
      <c r="Z33" s="63">
        <f t="shared" si="19"/>
        <v>0</v>
      </c>
      <c r="AA33" s="63">
        <f t="shared" si="20"/>
        <v>0</v>
      </c>
      <c r="AB33" s="63">
        <f t="shared" si="21"/>
        <v>0</v>
      </c>
      <c r="AC33" s="93">
        <f t="shared" si="22"/>
        <v>0</v>
      </c>
      <c r="AD33" s="93">
        <f t="shared" si="23"/>
        <v>0</v>
      </c>
    </row>
    <row r="34">
      <c r="A34" s="96" t="s">
        <v>95</v>
      </c>
      <c r="B34" s="96"/>
      <c r="C34" s="87">
        <v>16.0</v>
      </c>
      <c r="D34" s="88">
        <f t="shared" si="13"/>
        <v>0</v>
      </c>
      <c r="E34" s="90"/>
      <c r="F34" s="90"/>
      <c r="G34" s="90"/>
      <c r="H34" s="90"/>
      <c r="I34" s="91">
        <f t="shared" si="14"/>
        <v>0</v>
      </c>
      <c r="J34" s="90"/>
      <c r="K34" s="90"/>
      <c r="L34" s="90"/>
      <c r="M34" s="90"/>
      <c r="N34" s="91">
        <f t="shared" si="15"/>
        <v>0</v>
      </c>
      <c r="O34" s="90"/>
      <c r="P34" s="90"/>
      <c r="Q34" s="90"/>
      <c r="R34" s="90"/>
      <c r="S34" s="91">
        <f t="shared" si="16"/>
        <v>0</v>
      </c>
      <c r="T34" s="90"/>
      <c r="U34" s="90"/>
      <c r="V34" s="90"/>
      <c r="W34" s="90"/>
      <c r="X34" s="91">
        <f t="shared" si="17"/>
        <v>0</v>
      </c>
      <c r="Y34" s="63">
        <f t="shared" si="18"/>
        <v>0</v>
      </c>
      <c r="Z34" s="63">
        <f t="shared" si="19"/>
        <v>0</v>
      </c>
      <c r="AA34" s="63">
        <f t="shared" si="20"/>
        <v>0</v>
      </c>
      <c r="AB34" s="63">
        <f t="shared" si="21"/>
        <v>0</v>
      </c>
      <c r="AC34" s="93">
        <f t="shared" si="22"/>
        <v>0</v>
      </c>
      <c r="AD34" s="93">
        <f t="shared" si="23"/>
        <v>0</v>
      </c>
    </row>
    <row r="35">
      <c r="A35" s="97"/>
      <c r="B35" s="98"/>
      <c r="C35" s="99"/>
      <c r="D35" s="100"/>
      <c r="E35" s="101"/>
      <c r="F35" s="101"/>
      <c r="G35" s="101"/>
      <c r="H35" s="101"/>
      <c r="I35" s="102">
        <f>SUM(I22:I34)</f>
        <v>2</v>
      </c>
      <c r="J35" s="101"/>
      <c r="K35" s="101"/>
      <c r="L35" s="101"/>
      <c r="M35" s="101"/>
      <c r="N35" s="102">
        <f>SUM(N22:N34)</f>
        <v>5</v>
      </c>
      <c r="O35" s="101"/>
      <c r="P35" s="101"/>
      <c r="Q35" s="101"/>
      <c r="R35" s="101"/>
      <c r="S35" s="102">
        <f>SUM(S22:S34)</f>
        <v>2</v>
      </c>
      <c r="T35" s="101"/>
      <c r="U35" s="101"/>
      <c r="V35" s="101"/>
      <c r="W35" s="101"/>
      <c r="X35" s="102">
        <f t="shared" ref="X35:AD35" si="24">SUM(X22:X34)</f>
        <v>8</v>
      </c>
      <c r="Y35" s="103">
        <f t="shared" si="24"/>
        <v>0</v>
      </c>
      <c r="Z35" s="103">
        <f t="shared" si="24"/>
        <v>0</v>
      </c>
      <c r="AA35" s="103">
        <f t="shared" si="24"/>
        <v>0</v>
      </c>
      <c r="AB35" s="103">
        <f t="shared" si="24"/>
        <v>17</v>
      </c>
      <c r="AC35" s="103">
        <f t="shared" si="24"/>
        <v>0</v>
      </c>
      <c r="AD35" s="103">
        <f t="shared" si="24"/>
        <v>0</v>
      </c>
    </row>
    <row r="36">
      <c r="A36" s="79" t="s">
        <v>141</v>
      </c>
      <c r="B36" s="2"/>
      <c r="C36" s="80"/>
      <c r="D36" s="81"/>
      <c r="E36" s="8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54"/>
      <c r="Z36" s="54"/>
      <c r="AA36" s="54"/>
      <c r="AB36" s="54"/>
      <c r="AC36" s="104"/>
      <c r="AD36" s="105"/>
    </row>
    <row r="37">
      <c r="A37" s="85" t="s">
        <v>67</v>
      </c>
      <c r="B37" s="86"/>
      <c r="C37" s="87">
        <v>96.0</v>
      </c>
      <c r="D37" s="88">
        <f t="shared" ref="D37:D49" si="25">(I37+N37+S37+X37)/C37</f>
        <v>0.05208333333</v>
      </c>
      <c r="E37" s="89"/>
      <c r="F37" s="90" t="s">
        <v>20</v>
      </c>
      <c r="G37" s="90"/>
      <c r="H37" s="90"/>
      <c r="I37" s="91">
        <f t="shared" ref="I37:I49" si="26">COUNTA(E37:H37)</f>
        <v>1</v>
      </c>
      <c r="J37" s="92"/>
      <c r="K37" s="90"/>
      <c r="L37" s="90" t="s">
        <v>20</v>
      </c>
      <c r="M37" s="90"/>
      <c r="N37" s="91">
        <f t="shared" ref="N37:N49" si="27">COUNTA(J37:M37)</f>
        <v>1</v>
      </c>
      <c r="O37" s="92"/>
      <c r="P37" s="90"/>
      <c r="Q37" s="90" t="s">
        <v>20</v>
      </c>
      <c r="R37" s="90"/>
      <c r="S37" s="91">
        <f t="shared" ref="S37:S49" si="28">COUNTA(O37:R37)</f>
        <v>1</v>
      </c>
      <c r="T37" s="92"/>
      <c r="U37" s="90" t="s">
        <v>20</v>
      </c>
      <c r="V37" s="90"/>
      <c r="W37" s="90" t="s">
        <v>20</v>
      </c>
      <c r="X37" s="91">
        <f t="shared" ref="X37:X49" si="29">COUNTA(T37:W37)</f>
        <v>2</v>
      </c>
      <c r="Y37" s="63">
        <f t="shared" ref="Y37:Y49" si="30">COUNTIF(E37:X37,$E$1)</f>
        <v>0</v>
      </c>
      <c r="Z37" s="63">
        <f t="shared" ref="Z37:Z49" si="31">COUNTIF(E37:X37,$F$1)</f>
        <v>0</v>
      </c>
      <c r="AA37" s="63">
        <f t="shared" ref="AA37:AA49" si="32">COUNTIF(E37:X37,$G$1)</f>
        <v>0</v>
      </c>
      <c r="AB37" s="63">
        <f t="shared" ref="AB37:AB49" si="33">COUNTIF(E37:X37,$H$1)</f>
        <v>5</v>
      </c>
      <c r="AC37" s="93">
        <f t="shared" ref="AC37:AC49" si="34">COUNTIF(E37:X37,$I$1)</f>
        <v>0</v>
      </c>
      <c r="AD37" s="93">
        <f t="shared" ref="AD37:AD49" si="35">COUNTIF(E37:X37,$J$1)</f>
        <v>0</v>
      </c>
    </row>
    <row r="38">
      <c r="A38" s="85" t="s">
        <v>122</v>
      </c>
      <c r="B38" s="86"/>
      <c r="C38" s="87">
        <v>48.0</v>
      </c>
      <c r="D38" s="88">
        <f t="shared" si="25"/>
        <v>0</v>
      </c>
      <c r="E38" s="90"/>
      <c r="F38" s="90"/>
      <c r="G38" s="90"/>
      <c r="H38" s="90"/>
      <c r="I38" s="91">
        <f t="shared" si="26"/>
        <v>0</v>
      </c>
      <c r="J38" s="90"/>
      <c r="K38" s="90"/>
      <c r="L38" s="90"/>
      <c r="M38" s="90"/>
      <c r="N38" s="91">
        <f t="shared" si="27"/>
        <v>0</v>
      </c>
      <c r="O38" s="90"/>
      <c r="P38" s="90"/>
      <c r="Q38" s="90"/>
      <c r="R38" s="90"/>
      <c r="S38" s="91">
        <f t="shared" si="28"/>
        <v>0</v>
      </c>
      <c r="T38" s="90"/>
      <c r="U38" s="90"/>
      <c r="V38" s="90"/>
      <c r="W38" s="90"/>
      <c r="X38" s="91">
        <f t="shared" si="29"/>
        <v>0</v>
      </c>
      <c r="Y38" s="63">
        <f t="shared" si="30"/>
        <v>0</v>
      </c>
      <c r="Z38" s="63">
        <f t="shared" si="31"/>
        <v>0</v>
      </c>
      <c r="AA38" s="63">
        <f t="shared" si="32"/>
        <v>0</v>
      </c>
      <c r="AB38" s="63">
        <f t="shared" si="33"/>
        <v>0</v>
      </c>
      <c r="AC38" s="93">
        <f t="shared" si="34"/>
        <v>0</v>
      </c>
      <c r="AD38" s="93">
        <f t="shared" si="35"/>
        <v>0</v>
      </c>
    </row>
    <row r="39">
      <c r="A39" s="85" t="s">
        <v>123</v>
      </c>
      <c r="B39" s="86"/>
      <c r="C39" s="87">
        <v>48.0</v>
      </c>
      <c r="D39" s="88">
        <f t="shared" si="25"/>
        <v>0.04166666667</v>
      </c>
      <c r="E39" s="90"/>
      <c r="F39" s="90"/>
      <c r="G39" s="90"/>
      <c r="H39" s="90"/>
      <c r="I39" s="91">
        <f t="shared" si="26"/>
        <v>0</v>
      </c>
      <c r="J39" s="90"/>
      <c r="K39" s="90" t="s">
        <v>20</v>
      </c>
      <c r="L39" s="90"/>
      <c r="M39" s="90"/>
      <c r="N39" s="91">
        <f t="shared" si="27"/>
        <v>1</v>
      </c>
      <c r="O39" s="90"/>
      <c r="P39" s="90"/>
      <c r="Q39" s="90"/>
      <c r="R39" s="90"/>
      <c r="S39" s="91">
        <f t="shared" si="28"/>
        <v>0</v>
      </c>
      <c r="T39" s="90"/>
      <c r="U39" s="90" t="s">
        <v>20</v>
      </c>
      <c r="V39" s="90"/>
      <c r="W39" s="90"/>
      <c r="X39" s="91">
        <f t="shared" si="29"/>
        <v>1</v>
      </c>
      <c r="Y39" s="63">
        <f t="shared" si="30"/>
        <v>0</v>
      </c>
      <c r="Z39" s="63">
        <f t="shared" si="31"/>
        <v>0</v>
      </c>
      <c r="AA39" s="63">
        <f t="shared" si="32"/>
        <v>0</v>
      </c>
      <c r="AB39" s="63">
        <f t="shared" si="33"/>
        <v>2</v>
      </c>
      <c r="AC39" s="93">
        <f t="shared" si="34"/>
        <v>0</v>
      </c>
      <c r="AD39" s="93">
        <f t="shared" si="35"/>
        <v>0</v>
      </c>
    </row>
    <row r="40">
      <c r="A40" s="85" t="s">
        <v>71</v>
      </c>
      <c r="B40" s="86"/>
      <c r="C40" s="87">
        <v>80.0</v>
      </c>
      <c r="D40" s="88">
        <f t="shared" si="25"/>
        <v>0.075</v>
      </c>
      <c r="E40" s="90"/>
      <c r="F40" s="90"/>
      <c r="G40" s="90" t="s">
        <v>20</v>
      </c>
      <c r="H40" s="90"/>
      <c r="I40" s="91">
        <f t="shared" si="26"/>
        <v>1</v>
      </c>
      <c r="J40" s="90"/>
      <c r="K40" s="90" t="s">
        <v>20</v>
      </c>
      <c r="L40" s="90"/>
      <c r="M40" s="90" t="s">
        <v>20</v>
      </c>
      <c r="N40" s="91">
        <f t="shared" si="27"/>
        <v>2</v>
      </c>
      <c r="O40" s="90"/>
      <c r="P40" s="90"/>
      <c r="Q40" s="90" t="s">
        <v>20</v>
      </c>
      <c r="R40" s="90"/>
      <c r="S40" s="91">
        <f t="shared" si="28"/>
        <v>1</v>
      </c>
      <c r="T40" s="90" t="s">
        <v>20</v>
      </c>
      <c r="U40" s="90"/>
      <c r="V40" s="90"/>
      <c r="W40" s="90" t="s">
        <v>20</v>
      </c>
      <c r="X40" s="91">
        <f t="shared" si="29"/>
        <v>2</v>
      </c>
      <c r="Y40" s="63">
        <f t="shared" si="30"/>
        <v>0</v>
      </c>
      <c r="Z40" s="63">
        <f t="shared" si="31"/>
        <v>0</v>
      </c>
      <c r="AA40" s="63">
        <f t="shared" si="32"/>
        <v>0</v>
      </c>
      <c r="AB40" s="63">
        <f t="shared" si="33"/>
        <v>6</v>
      </c>
      <c r="AC40" s="93">
        <f t="shared" si="34"/>
        <v>0</v>
      </c>
      <c r="AD40" s="93">
        <f t="shared" si="35"/>
        <v>0</v>
      </c>
    </row>
    <row r="41">
      <c r="A41" s="85" t="s">
        <v>124</v>
      </c>
      <c r="B41" s="86"/>
      <c r="C41" s="87">
        <v>32.0</v>
      </c>
      <c r="D41" s="88">
        <f t="shared" si="25"/>
        <v>0.03125</v>
      </c>
      <c r="E41" s="90"/>
      <c r="F41" s="90"/>
      <c r="G41" s="90"/>
      <c r="H41" s="90"/>
      <c r="I41" s="91">
        <f t="shared" si="26"/>
        <v>0</v>
      </c>
      <c r="J41" s="90"/>
      <c r="K41" s="90"/>
      <c r="L41" s="90"/>
      <c r="M41" s="90"/>
      <c r="N41" s="91">
        <f t="shared" si="27"/>
        <v>0</v>
      </c>
      <c r="O41" s="90"/>
      <c r="P41" s="90"/>
      <c r="Q41" s="90"/>
      <c r="R41" s="90"/>
      <c r="S41" s="91">
        <f t="shared" si="28"/>
        <v>0</v>
      </c>
      <c r="T41" s="90"/>
      <c r="U41" s="90"/>
      <c r="V41" s="90" t="s">
        <v>20</v>
      </c>
      <c r="W41" s="90"/>
      <c r="X41" s="91">
        <f t="shared" si="29"/>
        <v>1</v>
      </c>
      <c r="Y41" s="63">
        <f t="shared" si="30"/>
        <v>0</v>
      </c>
      <c r="Z41" s="63">
        <f t="shared" si="31"/>
        <v>0</v>
      </c>
      <c r="AA41" s="63">
        <f t="shared" si="32"/>
        <v>0</v>
      </c>
      <c r="AB41" s="63">
        <f t="shared" si="33"/>
        <v>1</v>
      </c>
      <c r="AC41" s="93">
        <f t="shared" si="34"/>
        <v>0</v>
      </c>
      <c r="AD41" s="93">
        <f t="shared" si="35"/>
        <v>0</v>
      </c>
    </row>
    <row r="42">
      <c r="A42" s="85" t="s">
        <v>125</v>
      </c>
      <c r="B42" s="86"/>
      <c r="C42" s="87">
        <v>16.0</v>
      </c>
      <c r="D42" s="88">
        <f t="shared" si="25"/>
        <v>0.0625</v>
      </c>
      <c r="E42" s="90"/>
      <c r="F42" s="90"/>
      <c r="G42" s="90"/>
      <c r="H42" s="90"/>
      <c r="I42" s="91">
        <f t="shared" si="26"/>
        <v>0</v>
      </c>
      <c r="J42" s="90"/>
      <c r="K42" s="90"/>
      <c r="L42" s="90"/>
      <c r="M42" s="90"/>
      <c r="N42" s="91">
        <f t="shared" si="27"/>
        <v>0</v>
      </c>
      <c r="O42" s="90"/>
      <c r="P42" s="90"/>
      <c r="Q42" s="90"/>
      <c r="R42" s="90"/>
      <c r="S42" s="91">
        <f t="shared" si="28"/>
        <v>0</v>
      </c>
      <c r="T42" s="90"/>
      <c r="U42" s="90"/>
      <c r="V42" s="90" t="s">
        <v>20</v>
      </c>
      <c r="W42" s="90"/>
      <c r="X42" s="91">
        <f t="shared" si="29"/>
        <v>1</v>
      </c>
      <c r="Y42" s="63">
        <f t="shared" si="30"/>
        <v>0</v>
      </c>
      <c r="Z42" s="63">
        <f t="shared" si="31"/>
        <v>0</v>
      </c>
      <c r="AA42" s="63">
        <f t="shared" si="32"/>
        <v>0</v>
      </c>
      <c r="AB42" s="63">
        <f t="shared" si="33"/>
        <v>1</v>
      </c>
      <c r="AC42" s="93">
        <f t="shared" si="34"/>
        <v>0</v>
      </c>
      <c r="AD42" s="93">
        <f t="shared" si="35"/>
        <v>0</v>
      </c>
    </row>
    <row r="43">
      <c r="A43" s="85" t="s">
        <v>126</v>
      </c>
      <c r="B43" s="86"/>
      <c r="C43" s="87">
        <v>32.0</v>
      </c>
      <c r="D43" s="88">
        <f t="shared" si="25"/>
        <v>0.0625</v>
      </c>
      <c r="E43" s="90"/>
      <c r="F43" s="90"/>
      <c r="G43" s="90"/>
      <c r="H43" s="90"/>
      <c r="I43" s="91">
        <f t="shared" si="26"/>
        <v>0</v>
      </c>
      <c r="J43" s="90"/>
      <c r="K43" s="90"/>
      <c r="L43" s="90"/>
      <c r="M43" s="90" t="s">
        <v>20</v>
      </c>
      <c r="N43" s="91">
        <f t="shared" si="27"/>
        <v>1</v>
      </c>
      <c r="O43" s="90"/>
      <c r="P43" s="90"/>
      <c r="Q43" s="90"/>
      <c r="R43" s="90"/>
      <c r="S43" s="91">
        <f t="shared" si="28"/>
        <v>0</v>
      </c>
      <c r="T43" s="90"/>
      <c r="U43" s="90" t="s">
        <v>20</v>
      </c>
      <c r="V43" s="90"/>
      <c r="W43" s="90"/>
      <c r="X43" s="91">
        <f t="shared" si="29"/>
        <v>1</v>
      </c>
      <c r="Y43" s="63">
        <f t="shared" si="30"/>
        <v>0</v>
      </c>
      <c r="Z43" s="63">
        <f t="shared" si="31"/>
        <v>0</v>
      </c>
      <c r="AA43" s="63">
        <f t="shared" si="32"/>
        <v>0</v>
      </c>
      <c r="AB43" s="63">
        <f t="shared" si="33"/>
        <v>2</v>
      </c>
      <c r="AC43" s="93">
        <f t="shared" si="34"/>
        <v>0</v>
      </c>
      <c r="AD43" s="93">
        <f t="shared" si="35"/>
        <v>0</v>
      </c>
    </row>
    <row r="44">
      <c r="A44" s="85" t="s">
        <v>136</v>
      </c>
      <c r="B44" s="86"/>
      <c r="C44" s="87">
        <v>16.0</v>
      </c>
      <c r="D44" s="88">
        <f t="shared" si="25"/>
        <v>0</v>
      </c>
      <c r="E44" s="90"/>
      <c r="F44" s="90"/>
      <c r="G44" s="90"/>
      <c r="H44" s="90"/>
      <c r="I44" s="91">
        <f t="shared" si="26"/>
        <v>0</v>
      </c>
      <c r="J44" s="90"/>
      <c r="K44" s="90"/>
      <c r="L44" s="90"/>
      <c r="M44" s="90"/>
      <c r="N44" s="91">
        <f t="shared" si="27"/>
        <v>0</v>
      </c>
      <c r="O44" s="90"/>
      <c r="P44" s="90"/>
      <c r="Q44" s="90"/>
      <c r="R44" s="90"/>
      <c r="S44" s="91">
        <f t="shared" si="28"/>
        <v>0</v>
      </c>
      <c r="T44" s="90"/>
      <c r="U44" s="90"/>
      <c r="V44" s="90"/>
      <c r="W44" s="90"/>
      <c r="X44" s="91">
        <f t="shared" si="29"/>
        <v>0</v>
      </c>
      <c r="Y44" s="63">
        <f t="shared" si="30"/>
        <v>0</v>
      </c>
      <c r="Z44" s="63">
        <f t="shared" si="31"/>
        <v>0</v>
      </c>
      <c r="AA44" s="63">
        <f t="shared" si="32"/>
        <v>0</v>
      </c>
      <c r="AB44" s="63">
        <f t="shared" si="33"/>
        <v>0</v>
      </c>
      <c r="AC44" s="93">
        <f t="shared" si="34"/>
        <v>0</v>
      </c>
      <c r="AD44" s="93">
        <f t="shared" si="35"/>
        <v>0</v>
      </c>
    </row>
    <row r="45">
      <c r="A45" s="85" t="s">
        <v>127</v>
      </c>
      <c r="B45" s="86"/>
      <c r="C45" s="87">
        <v>16.0</v>
      </c>
      <c r="D45" s="88">
        <f t="shared" si="25"/>
        <v>0</v>
      </c>
      <c r="E45" s="90"/>
      <c r="F45" s="90"/>
      <c r="G45" s="90"/>
      <c r="H45" s="90"/>
      <c r="I45" s="91">
        <f t="shared" si="26"/>
        <v>0</v>
      </c>
      <c r="J45" s="90"/>
      <c r="K45" s="90"/>
      <c r="L45" s="90"/>
      <c r="M45" s="90"/>
      <c r="N45" s="91">
        <f t="shared" si="27"/>
        <v>0</v>
      </c>
      <c r="O45" s="90"/>
      <c r="P45" s="90"/>
      <c r="Q45" s="90"/>
      <c r="R45" s="90"/>
      <c r="S45" s="91">
        <f t="shared" si="28"/>
        <v>0</v>
      </c>
      <c r="T45" s="90"/>
      <c r="U45" s="90"/>
      <c r="V45" s="90"/>
      <c r="W45" s="90"/>
      <c r="X45" s="91">
        <f t="shared" si="29"/>
        <v>0</v>
      </c>
      <c r="Y45" s="63">
        <f t="shared" si="30"/>
        <v>0</v>
      </c>
      <c r="Z45" s="63">
        <f t="shared" si="31"/>
        <v>0</v>
      </c>
      <c r="AA45" s="63">
        <f t="shared" si="32"/>
        <v>0</v>
      </c>
      <c r="AB45" s="63">
        <f t="shared" si="33"/>
        <v>0</v>
      </c>
      <c r="AC45" s="93">
        <f t="shared" si="34"/>
        <v>0</v>
      </c>
      <c r="AD45" s="93">
        <f t="shared" si="35"/>
        <v>0</v>
      </c>
    </row>
    <row r="46">
      <c r="A46" s="85" t="s">
        <v>76</v>
      </c>
      <c r="B46" s="86"/>
      <c r="C46" s="87">
        <v>32.0</v>
      </c>
      <c r="D46" s="88">
        <f t="shared" si="25"/>
        <v>0</v>
      </c>
      <c r="E46" s="90"/>
      <c r="F46" s="90"/>
      <c r="G46" s="90"/>
      <c r="H46" s="90"/>
      <c r="I46" s="91">
        <f t="shared" si="26"/>
        <v>0</v>
      </c>
      <c r="J46" s="90"/>
      <c r="K46" s="90"/>
      <c r="L46" s="90"/>
      <c r="M46" s="90"/>
      <c r="N46" s="91">
        <f t="shared" si="27"/>
        <v>0</v>
      </c>
      <c r="O46" s="90"/>
      <c r="P46" s="90"/>
      <c r="Q46" s="90"/>
      <c r="R46" s="90"/>
      <c r="S46" s="91">
        <f t="shared" si="28"/>
        <v>0</v>
      </c>
      <c r="T46" s="90"/>
      <c r="U46" s="90"/>
      <c r="V46" s="90"/>
      <c r="W46" s="90"/>
      <c r="X46" s="91">
        <f t="shared" si="29"/>
        <v>0</v>
      </c>
      <c r="Y46" s="63">
        <f t="shared" si="30"/>
        <v>0</v>
      </c>
      <c r="Z46" s="63">
        <f t="shared" si="31"/>
        <v>0</v>
      </c>
      <c r="AA46" s="63">
        <f t="shared" si="32"/>
        <v>0</v>
      </c>
      <c r="AB46" s="63">
        <f t="shared" si="33"/>
        <v>0</v>
      </c>
      <c r="AC46" s="93">
        <f t="shared" si="34"/>
        <v>0</v>
      </c>
      <c r="AD46" s="93">
        <f t="shared" si="35"/>
        <v>0</v>
      </c>
    </row>
    <row r="47">
      <c r="A47" s="85" t="s">
        <v>74</v>
      </c>
      <c r="B47" s="86"/>
      <c r="C47" s="87">
        <v>16.0</v>
      </c>
      <c r="D47" s="88">
        <f t="shared" si="25"/>
        <v>0</v>
      </c>
      <c r="E47" s="90"/>
      <c r="F47" s="90"/>
      <c r="G47" s="90"/>
      <c r="H47" s="90"/>
      <c r="I47" s="91">
        <f t="shared" si="26"/>
        <v>0</v>
      </c>
      <c r="J47" s="90"/>
      <c r="K47" s="90"/>
      <c r="L47" s="90"/>
      <c r="M47" s="90"/>
      <c r="N47" s="91">
        <f t="shared" si="27"/>
        <v>0</v>
      </c>
      <c r="O47" s="90"/>
      <c r="P47" s="90"/>
      <c r="Q47" s="90"/>
      <c r="R47" s="90"/>
      <c r="S47" s="91">
        <f t="shared" si="28"/>
        <v>0</v>
      </c>
      <c r="T47" s="90"/>
      <c r="U47" s="90"/>
      <c r="V47" s="90"/>
      <c r="W47" s="90"/>
      <c r="X47" s="91">
        <f t="shared" si="29"/>
        <v>0</v>
      </c>
      <c r="Y47" s="63">
        <f t="shared" si="30"/>
        <v>0</v>
      </c>
      <c r="Z47" s="63">
        <f t="shared" si="31"/>
        <v>0</v>
      </c>
      <c r="AA47" s="63">
        <f t="shared" si="32"/>
        <v>0</v>
      </c>
      <c r="AB47" s="63">
        <f t="shared" si="33"/>
        <v>0</v>
      </c>
      <c r="AC47" s="93">
        <f t="shared" si="34"/>
        <v>0</v>
      </c>
      <c r="AD47" s="93">
        <f t="shared" si="35"/>
        <v>0</v>
      </c>
    </row>
    <row r="48">
      <c r="A48" s="85" t="s">
        <v>75</v>
      </c>
      <c r="B48" s="86"/>
      <c r="C48" s="87">
        <v>32.0</v>
      </c>
      <c r="D48" s="88">
        <f t="shared" si="25"/>
        <v>0</v>
      </c>
      <c r="E48" s="90"/>
      <c r="F48" s="90"/>
      <c r="G48" s="90"/>
      <c r="H48" s="90"/>
      <c r="I48" s="91">
        <f t="shared" si="26"/>
        <v>0</v>
      </c>
      <c r="J48" s="90"/>
      <c r="K48" s="90"/>
      <c r="L48" s="90"/>
      <c r="M48" s="90"/>
      <c r="N48" s="91">
        <f t="shared" si="27"/>
        <v>0</v>
      </c>
      <c r="O48" s="90"/>
      <c r="P48" s="90"/>
      <c r="Q48" s="90"/>
      <c r="R48" s="90"/>
      <c r="S48" s="91">
        <f t="shared" si="28"/>
        <v>0</v>
      </c>
      <c r="T48" s="90"/>
      <c r="U48" s="90"/>
      <c r="V48" s="90"/>
      <c r="W48" s="90"/>
      <c r="X48" s="91">
        <f t="shared" si="29"/>
        <v>0</v>
      </c>
      <c r="Y48" s="63">
        <f t="shared" si="30"/>
        <v>0</v>
      </c>
      <c r="Z48" s="63">
        <f t="shared" si="31"/>
        <v>0</v>
      </c>
      <c r="AA48" s="63">
        <f t="shared" si="32"/>
        <v>0</v>
      </c>
      <c r="AB48" s="63">
        <f t="shared" si="33"/>
        <v>0</v>
      </c>
      <c r="AC48" s="93">
        <f t="shared" si="34"/>
        <v>0</v>
      </c>
      <c r="AD48" s="93">
        <f t="shared" si="35"/>
        <v>0</v>
      </c>
    </row>
    <row r="49">
      <c r="A49" s="96" t="s">
        <v>95</v>
      </c>
      <c r="B49" s="96"/>
      <c r="C49" s="87">
        <v>16.0</v>
      </c>
      <c r="D49" s="88">
        <f t="shared" si="25"/>
        <v>0</v>
      </c>
      <c r="E49" s="90"/>
      <c r="F49" s="90"/>
      <c r="G49" s="90"/>
      <c r="H49" s="90"/>
      <c r="I49" s="91">
        <f t="shared" si="26"/>
        <v>0</v>
      </c>
      <c r="J49" s="90"/>
      <c r="K49" s="90"/>
      <c r="L49" s="90"/>
      <c r="M49" s="90"/>
      <c r="N49" s="91">
        <f t="shared" si="27"/>
        <v>0</v>
      </c>
      <c r="O49" s="90"/>
      <c r="P49" s="90"/>
      <c r="Q49" s="90"/>
      <c r="R49" s="90"/>
      <c r="S49" s="91">
        <f t="shared" si="28"/>
        <v>0</v>
      </c>
      <c r="T49" s="90"/>
      <c r="U49" s="90"/>
      <c r="V49" s="90"/>
      <c r="W49" s="90"/>
      <c r="X49" s="91">
        <f t="shared" si="29"/>
        <v>0</v>
      </c>
      <c r="Y49" s="63">
        <f t="shared" si="30"/>
        <v>0</v>
      </c>
      <c r="Z49" s="63">
        <f t="shared" si="31"/>
        <v>0</v>
      </c>
      <c r="AA49" s="63">
        <f t="shared" si="32"/>
        <v>0</v>
      </c>
      <c r="AB49" s="63">
        <f t="shared" si="33"/>
        <v>0</v>
      </c>
      <c r="AC49" s="93">
        <f t="shared" si="34"/>
        <v>0</v>
      </c>
      <c r="AD49" s="93">
        <f t="shared" si="35"/>
        <v>0</v>
      </c>
    </row>
    <row r="50">
      <c r="A50" s="97"/>
      <c r="B50" s="98"/>
      <c r="C50" s="99"/>
      <c r="D50" s="100"/>
      <c r="E50" s="101"/>
      <c r="F50" s="101"/>
      <c r="G50" s="101"/>
      <c r="H50" s="101"/>
      <c r="I50" s="102">
        <f>SUM(I37:I49)</f>
        <v>2</v>
      </c>
      <c r="J50" s="101"/>
      <c r="K50" s="101"/>
      <c r="L50" s="101"/>
      <c r="M50" s="101"/>
      <c r="N50" s="102">
        <f>SUM(N37:N49)</f>
        <v>5</v>
      </c>
      <c r="O50" s="101"/>
      <c r="P50" s="101"/>
      <c r="Q50" s="101"/>
      <c r="R50" s="101"/>
      <c r="S50" s="102">
        <f>SUM(S37:S49)</f>
        <v>2</v>
      </c>
      <c r="T50" s="101"/>
      <c r="U50" s="101"/>
      <c r="V50" s="101"/>
      <c r="W50" s="101"/>
      <c r="X50" s="102">
        <f t="shared" ref="X50:AD50" si="36">SUM(X37:X49)</f>
        <v>8</v>
      </c>
      <c r="Y50" s="103">
        <f t="shared" si="36"/>
        <v>0</v>
      </c>
      <c r="Z50" s="103">
        <f t="shared" si="36"/>
        <v>0</v>
      </c>
      <c r="AA50" s="103">
        <f t="shared" si="36"/>
        <v>0</v>
      </c>
      <c r="AB50" s="103">
        <f t="shared" si="36"/>
        <v>17</v>
      </c>
      <c r="AC50" s="103">
        <f t="shared" si="36"/>
        <v>0</v>
      </c>
      <c r="AD50" s="103">
        <f t="shared" si="36"/>
        <v>0</v>
      </c>
    </row>
    <row r="51">
      <c r="A51" s="79" t="s">
        <v>142</v>
      </c>
      <c r="B51" s="2"/>
      <c r="C51" s="80"/>
      <c r="D51" s="81"/>
      <c r="E51" s="8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54"/>
      <c r="Z51" s="54"/>
      <c r="AA51" s="54"/>
      <c r="AB51" s="54"/>
      <c r="AC51" s="104"/>
      <c r="AD51" s="105"/>
    </row>
    <row r="52">
      <c r="A52" s="85" t="s">
        <v>67</v>
      </c>
      <c r="B52" s="86"/>
      <c r="C52" s="87">
        <v>96.0</v>
      </c>
      <c r="D52" s="88">
        <f t="shared" ref="D52:D64" si="37">(I52+N52+S52+X52)/C52</f>
        <v>0.05208333333</v>
      </c>
      <c r="E52" s="89"/>
      <c r="F52" s="90" t="s">
        <v>20</v>
      </c>
      <c r="G52" s="90"/>
      <c r="H52" s="90"/>
      <c r="I52" s="91">
        <f t="shared" ref="I52:I64" si="38">COUNTA(E52:H52)</f>
        <v>1</v>
      </c>
      <c r="J52" s="92"/>
      <c r="K52" s="90"/>
      <c r="L52" s="90" t="s">
        <v>20</v>
      </c>
      <c r="M52" s="90"/>
      <c r="N52" s="91">
        <f t="shared" ref="N52:N64" si="39">COUNTA(J52:M52)</f>
        <v>1</v>
      </c>
      <c r="O52" s="92"/>
      <c r="P52" s="90"/>
      <c r="Q52" s="90" t="s">
        <v>20</v>
      </c>
      <c r="R52" s="90"/>
      <c r="S52" s="91">
        <f t="shared" ref="S52:S64" si="40">COUNTA(O52:R52)</f>
        <v>1</v>
      </c>
      <c r="T52" s="92"/>
      <c r="U52" s="90" t="s">
        <v>20</v>
      </c>
      <c r="V52" s="90"/>
      <c r="W52" s="90" t="s">
        <v>20</v>
      </c>
      <c r="X52" s="91">
        <f t="shared" ref="X52:X64" si="41">COUNTA(T52:W52)</f>
        <v>2</v>
      </c>
      <c r="Y52" s="63">
        <f t="shared" ref="Y52:Y64" si="42">COUNTIF(E52:X52,$E$1)</f>
        <v>0</v>
      </c>
      <c r="Z52" s="63">
        <f t="shared" ref="Z52:Z64" si="43">COUNTIF(E52:X52,$F$1)</f>
        <v>0</v>
      </c>
      <c r="AA52" s="63">
        <f t="shared" ref="AA52:AA64" si="44">COUNTIF(E52:X52,$G$1)</f>
        <v>0</v>
      </c>
      <c r="AB52" s="63">
        <f t="shared" ref="AB52:AB64" si="45">COUNTIF(E52:X52,$H$1)</f>
        <v>5</v>
      </c>
      <c r="AC52" s="93">
        <f t="shared" ref="AC52:AC64" si="46">COUNTIF(E52:X52,$I$1)</f>
        <v>0</v>
      </c>
      <c r="AD52" s="93">
        <f t="shared" ref="AD52:AD64" si="47">COUNTIF(E52:X52,$J$1)</f>
        <v>0</v>
      </c>
    </row>
    <row r="53">
      <c r="A53" s="85" t="s">
        <v>122</v>
      </c>
      <c r="B53" s="86"/>
      <c r="C53" s="87">
        <v>48.0</v>
      </c>
      <c r="D53" s="88">
        <f t="shared" si="37"/>
        <v>0</v>
      </c>
      <c r="E53" s="90"/>
      <c r="F53" s="90"/>
      <c r="G53" s="90"/>
      <c r="H53" s="90"/>
      <c r="I53" s="91">
        <f t="shared" si="38"/>
        <v>0</v>
      </c>
      <c r="J53" s="90"/>
      <c r="K53" s="90"/>
      <c r="L53" s="90"/>
      <c r="M53" s="90"/>
      <c r="N53" s="91">
        <f t="shared" si="39"/>
        <v>0</v>
      </c>
      <c r="O53" s="90"/>
      <c r="P53" s="90"/>
      <c r="Q53" s="90"/>
      <c r="R53" s="90"/>
      <c r="S53" s="91">
        <f t="shared" si="40"/>
        <v>0</v>
      </c>
      <c r="T53" s="90"/>
      <c r="U53" s="90"/>
      <c r="V53" s="90"/>
      <c r="W53" s="90"/>
      <c r="X53" s="91">
        <f t="shared" si="41"/>
        <v>0</v>
      </c>
      <c r="Y53" s="63">
        <f t="shared" si="42"/>
        <v>0</v>
      </c>
      <c r="Z53" s="63">
        <f t="shared" si="43"/>
        <v>0</v>
      </c>
      <c r="AA53" s="63">
        <f t="shared" si="44"/>
        <v>0</v>
      </c>
      <c r="AB53" s="63">
        <f t="shared" si="45"/>
        <v>0</v>
      </c>
      <c r="AC53" s="93">
        <f t="shared" si="46"/>
        <v>0</v>
      </c>
      <c r="AD53" s="93">
        <f t="shared" si="47"/>
        <v>0</v>
      </c>
    </row>
    <row r="54">
      <c r="A54" s="85" t="s">
        <v>123</v>
      </c>
      <c r="B54" s="86"/>
      <c r="C54" s="87">
        <v>48.0</v>
      </c>
      <c r="D54" s="88">
        <f t="shared" si="37"/>
        <v>0.04166666667</v>
      </c>
      <c r="E54" s="90"/>
      <c r="F54" s="90"/>
      <c r="G54" s="90"/>
      <c r="H54" s="90"/>
      <c r="I54" s="91">
        <f t="shared" si="38"/>
        <v>0</v>
      </c>
      <c r="J54" s="90"/>
      <c r="K54" s="90" t="s">
        <v>20</v>
      </c>
      <c r="L54" s="90"/>
      <c r="M54" s="90"/>
      <c r="N54" s="91">
        <f t="shared" si="39"/>
        <v>1</v>
      </c>
      <c r="O54" s="90"/>
      <c r="P54" s="90"/>
      <c r="Q54" s="90"/>
      <c r="R54" s="90"/>
      <c r="S54" s="91">
        <f t="shared" si="40"/>
        <v>0</v>
      </c>
      <c r="T54" s="90"/>
      <c r="U54" s="90" t="s">
        <v>20</v>
      </c>
      <c r="V54" s="90"/>
      <c r="W54" s="90"/>
      <c r="X54" s="91">
        <f t="shared" si="41"/>
        <v>1</v>
      </c>
      <c r="Y54" s="63">
        <f t="shared" si="42"/>
        <v>0</v>
      </c>
      <c r="Z54" s="63">
        <f t="shared" si="43"/>
        <v>0</v>
      </c>
      <c r="AA54" s="63">
        <f t="shared" si="44"/>
        <v>0</v>
      </c>
      <c r="AB54" s="63">
        <f t="shared" si="45"/>
        <v>2</v>
      </c>
      <c r="AC54" s="93">
        <f t="shared" si="46"/>
        <v>0</v>
      </c>
      <c r="AD54" s="93">
        <f t="shared" si="47"/>
        <v>0</v>
      </c>
    </row>
    <row r="55">
      <c r="A55" s="85" t="s">
        <v>71</v>
      </c>
      <c r="B55" s="86"/>
      <c r="C55" s="87">
        <v>80.0</v>
      </c>
      <c r="D55" s="88">
        <f t="shared" si="37"/>
        <v>0.075</v>
      </c>
      <c r="E55" s="90"/>
      <c r="F55" s="90"/>
      <c r="G55" s="90" t="s">
        <v>20</v>
      </c>
      <c r="H55" s="90"/>
      <c r="I55" s="91">
        <f t="shared" si="38"/>
        <v>1</v>
      </c>
      <c r="J55" s="90"/>
      <c r="K55" s="90" t="s">
        <v>20</v>
      </c>
      <c r="L55" s="90"/>
      <c r="M55" s="90" t="s">
        <v>20</v>
      </c>
      <c r="N55" s="91">
        <f t="shared" si="39"/>
        <v>2</v>
      </c>
      <c r="O55" s="90"/>
      <c r="P55" s="90"/>
      <c r="Q55" s="90" t="s">
        <v>20</v>
      </c>
      <c r="R55" s="90"/>
      <c r="S55" s="91">
        <f t="shared" si="40"/>
        <v>1</v>
      </c>
      <c r="T55" s="90" t="s">
        <v>20</v>
      </c>
      <c r="U55" s="90"/>
      <c r="V55" s="90"/>
      <c r="W55" s="90" t="s">
        <v>20</v>
      </c>
      <c r="X55" s="91">
        <f t="shared" si="41"/>
        <v>2</v>
      </c>
      <c r="Y55" s="63">
        <f t="shared" si="42"/>
        <v>0</v>
      </c>
      <c r="Z55" s="63">
        <f t="shared" si="43"/>
        <v>0</v>
      </c>
      <c r="AA55" s="63">
        <f t="shared" si="44"/>
        <v>0</v>
      </c>
      <c r="AB55" s="63">
        <f t="shared" si="45"/>
        <v>6</v>
      </c>
      <c r="AC55" s="93">
        <f t="shared" si="46"/>
        <v>0</v>
      </c>
      <c r="AD55" s="93">
        <f t="shared" si="47"/>
        <v>0</v>
      </c>
    </row>
    <row r="56">
      <c r="A56" s="85" t="s">
        <v>124</v>
      </c>
      <c r="B56" s="86"/>
      <c r="C56" s="87">
        <v>32.0</v>
      </c>
      <c r="D56" s="88">
        <f t="shared" si="37"/>
        <v>0.03125</v>
      </c>
      <c r="E56" s="90"/>
      <c r="F56" s="90"/>
      <c r="G56" s="90"/>
      <c r="H56" s="90"/>
      <c r="I56" s="91">
        <f t="shared" si="38"/>
        <v>0</v>
      </c>
      <c r="J56" s="90"/>
      <c r="K56" s="90"/>
      <c r="L56" s="90"/>
      <c r="M56" s="90"/>
      <c r="N56" s="91">
        <f t="shared" si="39"/>
        <v>0</v>
      </c>
      <c r="O56" s="90"/>
      <c r="P56" s="90"/>
      <c r="Q56" s="90"/>
      <c r="R56" s="90"/>
      <c r="S56" s="91">
        <f t="shared" si="40"/>
        <v>0</v>
      </c>
      <c r="T56" s="90"/>
      <c r="U56" s="90"/>
      <c r="V56" s="90" t="s">
        <v>20</v>
      </c>
      <c r="W56" s="90"/>
      <c r="X56" s="91">
        <f t="shared" si="41"/>
        <v>1</v>
      </c>
      <c r="Y56" s="63">
        <f t="shared" si="42"/>
        <v>0</v>
      </c>
      <c r="Z56" s="63">
        <f t="shared" si="43"/>
        <v>0</v>
      </c>
      <c r="AA56" s="63">
        <f t="shared" si="44"/>
        <v>0</v>
      </c>
      <c r="AB56" s="63">
        <f t="shared" si="45"/>
        <v>1</v>
      </c>
      <c r="AC56" s="93">
        <f t="shared" si="46"/>
        <v>0</v>
      </c>
      <c r="AD56" s="93">
        <f t="shared" si="47"/>
        <v>0</v>
      </c>
    </row>
    <row r="57">
      <c r="A57" s="85" t="s">
        <v>125</v>
      </c>
      <c r="B57" s="86"/>
      <c r="C57" s="87">
        <v>16.0</v>
      </c>
      <c r="D57" s="88">
        <f t="shared" si="37"/>
        <v>0.0625</v>
      </c>
      <c r="E57" s="90"/>
      <c r="F57" s="90"/>
      <c r="G57" s="90"/>
      <c r="H57" s="90"/>
      <c r="I57" s="91">
        <f t="shared" si="38"/>
        <v>0</v>
      </c>
      <c r="J57" s="90"/>
      <c r="K57" s="90"/>
      <c r="L57" s="90"/>
      <c r="M57" s="90"/>
      <c r="N57" s="91">
        <f t="shared" si="39"/>
        <v>0</v>
      </c>
      <c r="O57" s="90"/>
      <c r="P57" s="90"/>
      <c r="Q57" s="90"/>
      <c r="R57" s="90"/>
      <c r="S57" s="91">
        <f t="shared" si="40"/>
        <v>0</v>
      </c>
      <c r="T57" s="90"/>
      <c r="U57" s="90"/>
      <c r="V57" s="90" t="s">
        <v>20</v>
      </c>
      <c r="W57" s="90"/>
      <c r="X57" s="91">
        <f t="shared" si="41"/>
        <v>1</v>
      </c>
      <c r="Y57" s="63">
        <f t="shared" si="42"/>
        <v>0</v>
      </c>
      <c r="Z57" s="63">
        <f t="shared" si="43"/>
        <v>0</v>
      </c>
      <c r="AA57" s="63">
        <f t="shared" si="44"/>
        <v>0</v>
      </c>
      <c r="AB57" s="63">
        <f t="shared" si="45"/>
        <v>1</v>
      </c>
      <c r="AC57" s="93">
        <f t="shared" si="46"/>
        <v>0</v>
      </c>
      <c r="AD57" s="93">
        <f t="shared" si="47"/>
        <v>0</v>
      </c>
    </row>
    <row r="58">
      <c r="A58" s="85" t="s">
        <v>126</v>
      </c>
      <c r="B58" s="86"/>
      <c r="C58" s="87">
        <v>32.0</v>
      </c>
      <c r="D58" s="88">
        <f t="shared" si="37"/>
        <v>0.0625</v>
      </c>
      <c r="E58" s="90"/>
      <c r="F58" s="90"/>
      <c r="G58" s="90"/>
      <c r="H58" s="90"/>
      <c r="I58" s="91">
        <f t="shared" si="38"/>
        <v>0</v>
      </c>
      <c r="J58" s="90"/>
      <c r="K58" s="90"/>
      <c r="L58" s="90"/>
      <c r="M58" s="90" t="s">
        <v>20</v>
      </c>
      <c r="N58" s="91">
        <f t="shared" si="39"/>
        <v>1</v>
      </c>
      <c r="O58" s="90"/>
      <c r="P58" s="90"/>
      <c r="Q58" s="90"/>
      <c r="R58" s="90"/>
      <c r="S58" s="91">
        <f t="shared" si="40"/>
        <v>0</v>
      </c>
      <c r="T58" s="90"/>
      <c r="U58" s="90" t="s">
        <v>20</v>
      </c>
      <c r="V58" s="90"/>
      <c r="W58" s="90"/>
      <c r="X58" s="91">
        <f t="shared" si="41"/>
        <v>1</v>
      </c>
      <c r="Y58" s="63">
        <f t="shared" si="42"/>
        <v>0</v>
      </c>
      <c r="Z58" s="63">
        <f t="shared" si="43"/>
        <v>0</v>
      </c>
      <c r="AA58" s="63">
        <f t="shared" si="44"/>
        <v>0</v>
      </c>
      <c r="AB58" s="63">
        <f t="shared" si="45"/>
        <v>2</v>
      </c>
      <c r="AC58" s="93">
        <f t="shared" si="46"/>
        <v>0</v>
      </c>
      <c r="AD58" s="93">
        <f t="shared" si="47"/>
        <v>0</v>
      </c>
    </row>
    <row r="59">
      <c r="A59" s="85" t="s">
        <v>136</v>
      </c>
      <c r="B59" s="86"/>
      <c r="C59" s="87">
        <v>16.0</v>
      </c>
      <c r="D59" s="88">
        <f t="shared" si="37"/>
        <v>0</v>
      </c>
      <c r="E59" s="90"/>
      <c r="F59" s="90"/>
      <c r="G59" s="90"/>
      <c r="H59" s="90"/>
      <c r="I59" s="91">
        <f t="shared" si="38"/>
        <v>0</v>
      </c>
      <c r="J59" s="90"/>
      <c r="K59" s="90"/>
      <c r="L59" s="90"/>
      <c r="M59" s="90"/>
      <c r="N59" s="91">
        <f t="shared" si="39"/>
        <v>0</v>
      </c>
      <c r="O59" s="90"/>
      <c r="P59" s="90"/>
      <c r="Q59" s="90"/>
      <c r="R59" s="90"/>
      <c r="S59" s="91">
        <f t="shared" si="40"/>
        <v>0</v>
      </c>
      <c r="T59" s="90"/>
      <c r="U59" s="90"/>
      <c r="V59" s="90"/>
      <c r="W59" s="90"/>
      <c r="X59" s="91">
        <f t="shared" si="41"/>
        <v>0</v>
      </c>
      <c r="Y59" s="63">
        <f t="shared" si="42"/>
        <v>0</v>
      </c>
      <c r="Z59" s="63">
        <f t="shared" si="43"/>
        <v>0</v>
      </c>
      <c r="AA59" s="63">
        <f t="shared" si="44"/>
        <v>0</v>
      </c>
      <c r="AB59" s="63">
        <f t="shared" si="45"/>
        <v>0</v>
      </c>
      <c r="AC59" s="93">
        <f t="shared" si="46"/>
        <v>0</v>
      </c>
      <c r="AD59" s="93">
        <f t="shared" si="47"/>
        <v>0</v>
      </c>
    </row>
    <row r="60">
      <c r="A60" s="85" t="s">
        <v>127</v>
      </c>
      <c r="B60" s="86"/>
      <c r="C60" s="87">
        <v>16.0</v>
      </c>
      <c r="D60" s="88">
        <f t="shared" si="37"/>
        <v>0</v>
      </c>
      <c r="E60" s="90"/>
      <c r="F60" s="90"/>
      <c r="G60" s="90"/>
      <c r="H60" s="90"/>
      <c r="I60" s="91">
        <f t="shared" si="38"/>
        <v>0</v>
      </c>
      <c r="J60" s="90"/>
      <c r="K60" s="90"/>
      <c r="L60" s="90"/>
      <c r="M60" s="90"/>
      <c r="N60" s="91">
        <f t="shared" si="39"/>
        <v>0</v>
      </c>
      <c r="O60" s="90"/>
      <c r="P60" s="90"/>
      <c r="Q60" s="90"/>
      <c r="R60" s="90"/>
      <c r="S60" s="91">
        <f t="shared" si="40"/>
        <v>0</v>
      </c>
      <c r="T60" s="90"/>
      <c r="U60" s="90"/>
      <c r="V60" s="90"/>
      <c r="W60" s="90"/>
      <c r="X60" s="91">
        <f t="shared" si="41"/>
        <v>0</v>
      </c>
      <c r="Y60" s="63">
        <f t="shared" si="42"/>
        <v>0</v>
      </c>
      <c r="Z60" s="63">
        <f t="shared" si="43"/>
        <v>0</v>
      </c>
      <c r="AA60" s="63">
        <f t="shared" si="44"/>
        <v>0</v>
      </c>
      <c r="AB60" s="63">
        <f t="shared" si="45"/>
        <v>0</v>
      </c>
      <c r="AC60" s="93">
        <f t="shared" si="46"/>
        <v>0</v>
      </c>
      <c r="AD60" s="93">
        <f t="shared" si="47"/>
        <v>0</v>
      </c>
    </row>
    <row r="61">
      <c r="A61" s="85" t="s">
        <v>76</v>
      </c>
      <c r="B61" s="86"/>
      <c r="C61" s="87">
        <v>32.0</v>
      </c>
      <c r="D61" s="88">
        <f t="shared" si="37"/>
        <v>0</v>
      </c>
      <c r="E61" s="90"/>
      <c r="F61" s="90"/>
      <c r="G61" s="90"/>
      <c r="H61" s="90"/>
      <c r="I61" s="91">
        <f t="shared" si="38"/>
        <v>0</v>
      </c>
      <c r="J61" s="90"/>
      <c r="K61" s="90"/>
      <c r="L61" s="90"/>
      <c r="M61" s="90"/>
      <c r="N61" s="91">
        <f t="shared" si="39"/>
        <v>0</v>
      </c>
      <c r="O61" s="90"/>
      <c r="P61" s="90"/>
      <c r="Q61" s="90"/>
      <c r="R61" s="90"/>
      <c r="S61" s="91">
        <f t="shared" si="40"/>
        <v>0</v>
      </c>
      <c r="T61" s="90"/>
      <c r="U61" s="90"/>
      <c r="V61" s="90"/>
      <c r="W61" s="90"/>
      <c r="X61" s="91">
        <f t="shared" si="41"/>
        <v>0</v>
      </c>
      <c r="Y61" s="63">
        <f t="shared" si="42"/>
        <v>0</v>
      </c>
      <c r="Z61" s="63">
        <f t="shared" si="43"/>
        <v>0</v>
      </c>
      <c r="AA61" s="63">
        <f t="shared" si="44"/>
        <v>0</v>
      </c>
      <c r="AB61" s="63">
        <f t="shared" si="45"/>
        <v>0</v>
      </c>
      <c r="AC61" s="93">
        <f t="shared" si="46"/>
        <v>0</v>
      </c>
      <c r="AD61" s="93">
        <f t="shared" si="47"/>
        <v>0</v>
      </c>
    </row>
    <row r="62">
      <c r="A62" s="85" t="s">
        <v>74</v>
      </c>
      <c r="B62" s="86"/>
      <c r="C62" s="87">
        <v>16.0</v>
      </c>
      <c r="D62" s="88">
        <f t="shared" si="37"/>
        <v>0</v>
      </c>
      <c r="E62" s="90"/>
      <c r="F62" s="90"/>
      <c r="G62" s="90"/>
      <c r="H62" s="90"/>
      <c r="I62" s="91">
        <f t="shared" si="38"/>
        <v>0</v>
      </c>
      <c r="J62" s="90"/>
      <c r="K62" s="90"/>
      <c r="L62" s="90"/>
      <c r="M62" s="90"/>
      <c r="N62" s="91">
        <f t="shared" si="39"/>
        <v>0</v>
      </c>
      <c r="O62" s="90"/>
      <c r="P62" s="90"/>
      <c r="Q62" s="90"/>
      <c r="R62" s="90"/>
      <c r="S62" s="91">
        <f t="shared" si="40"/>
        <v>0</v>
      </c>
      <c r="T62" s="90"/>
      <c r="U62" s="90"/>
      <c r="V62" s="90"/>
      <c r="W62" s="90"/>
      <c r="X62" s="91">
        <f t="shared" si="41"/>
        <v>0</v>
      </c>
      <c r="Y62" s="63">
        <f t="shared" si="42"/>
        <v>0</v>
      </c>
      <c r="Z62" s="63">
        <f t="shared" si="43"/>
        <v>0</v>
      </c>
      <c r="AA62" s="63">
        <f t="shared" si="44"/>
        <v>0</v>
      </c>
      <c r="AB62" s="63">
        <f t="shared" si="45"/>
        <v>0</v>
      </c>
      <c r="AC62" s="93">
        <f t="shared" si="46"/>
        <v>0</v>
      </c>
      <c r="AD62" s="93">
        <f t="shared" si="47"/>
        <v>0</v>
      </c>
    </row>
    <row r="63">
      <c r="A63" s="85" t="s">
        <v>75</v>
      </c>
      <c r="B63" s="86"/>
      <c r="C63" s="87">
        <v>32.0</v>
      </c>
      <c r="D63" s="88">
        <f t="shared" si="37"/>
        <v>0</v>
      </c>
      <c r="E63" s="90"/>
      <c r="F63" s="90"/>
      <c r="G63" s="90"/>
      <c r="H63" s="90"/>
      <c r="I63" s="91">
        <f t="shared" si="38"/>
        <v>0</v>
      </c>
      <c r="J63" s="90"/>
      <c r="K63" s="90"/>
      <c r="L63" s="90"/>
      <c r="M63" s="90"/>
      <c r="N63" s="91">
        <f t="shared" si="39"/>
        <v>0</v>
      </c>
      <c r="O63" s="90"/>
      <c r="P63" s="90"/>
      <c r="Q63" s="90"/>
      <c r="R63" s="90"/>
      <c r="S63" s="91">
        <f t="shared" si="40"/>
        <v>0</v>
      </c>
      <c r="T63" s="90"/>
      <c r="U63" s="90"/>
      <c r="V63" s="90"/>
      <c r="W63" s="90"/>
      <c r="X63" s="91">
        <f t="shared" si="41"/>
        <v>0</v>
      </c>
      <c r="Y63" s="63">
        <f t="shared" si="42"/>
        <v>0</v>
      </c>
      <c r="Z63" s="63">
        <f t="shared" si="43"/>
        <v>0</v>
      </c>
      <c r="AA63" s="63">
        <f t="shared" si="44"/>
        <v>0</v>
      </c>
      <c r="AB63" s="63">
        <f t="shared" si="45"/>
        <v>0</v>
      </c>
      <c r="AC63" s="93">
        <f t="shared" si="46"/>
        <v>0</v>
      </c>
      <c r="AD63" s="93">
        <f t="shared" si="47"/>
        <v>0</v>
      </c>
    </row>
    <row r="64">
      <c r="A64" s="96" t="s">
        <v>95</v>
      </c>
      <c r="B64" s="96"/>
      <c r="C64" s="87">
        <v>16.0</v>
      </c>
      <c r="D64" s="88">
        <f t="shared" si="37"/>
        <v>0</v>
      </c>
      <c r="E64" s="90"/>
      <c r="F64" s="90"/>
      <c r="G64" s="90"/>
      <c r="H64" s="90"/>
      <c r="I64" s="91">
        <f t="shared" si="38"/>
        <v>0</v>
      </c>
      <c r="J64" s="90"/>
      <c r="K64" s="90"/>
      <c r="L64" s="90"/>
      <c r="M64" s="90"/>
      <c r="N64" s="91">
        <f t="shared" si="39"/>
        <v>0</v>
      </c>
      <c r="O64" s="90"/>
      <c r="P64" s="90"/>
      <c r="Q64" s="90"/>
      <c r="R64" s="90"/>
      <c r="S64" s="91">
        <f t="shared" si="40"/>
        <v>0</v>
      </c>
      <c r="T64" s="90"/>
      <c r="U64" s="90"/>
      <c r="V64" s="90"/>
      <c r="W64" s="90"/>
      <c r="X64" s="91">
        <f t="shared" si="41"/>
        <v>0</v>
      </c>
      <c r="Y64" s="63">
        <f t="shared" si="42"/>
        <v>0</v>
      </c>
      <c r="Z64" s="63">
        <f t="shared" si="43"/>
        <v>0</v>
      </c>
      <c r="AA64" s="63">
        <f t="shared" si="44"/>
        <v>0</v>
      </c>
      <c r="AB64" s="63">
        <f t="shared" si="45"/>
        <v>0</v>
      </c>
      <c r="AC64" s="93">
        <f t="shared" si="46"/>
        <v>0</v>
      </c>
      <c r="AD64" s="93">
        <f t="shared" si="47"/>
        <v>0</v>
      </c>
    </row>
    <row r="65">
      <c r="A65" s="79" t="s">
        <v>143</v>
      </c>
      <c r="B65" s="2"/>
      <c r="C65" s="80"/>
      <c r="D65" s="81"/>
      <c r="E65" s="8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54"/>
      <c r="Z65" s="54"/>
      <c r="AA65" s="54"/>
      <c r="AB65" s="54"/>
      <c r="AC65" s="104"/>
      <c r="AD65" s="105"/>
    </row>
    <row r="66">
      <c r="A66" s="85" t="s">
        <v>67</v>
      </c>
      <c r="B66" s="86"/>
      <c r="C66" s="87">
        <v>96.0</v>
      </c>
      <c r="D66" s="88">
        <f t="shared" ref="D66:D78" si="48">(I66+N66+S66+X66)/C66</f>
        <v>0.05208333333</v>
      </c>
      <c r="E66" s="89"/>
      <c r="F66" s="90" t="s">
        <v>20</v>
      </c>
      <c r="G66" s="90"/>
      <c r="H66" s="90"/>
      <c r="I66" s="91">
        <f t="shared" ref="I66:I78" si="49">COUNTA(E66:H66)</f>
        <v>1</v>
      </c>
      <c r="J66" s="92"/>
      <c r="K66" s="90"/>
      <c r="L66" s="90" t="s">
        <v>20</v>
      </c>
      <c r="M66" s="90"/>
      <c r="N66" s="91">
        <f t="shared" ref="N66:N78" si="50">COUNTA(J66:M66)</f>
        <v>1</v>
      </c>
      <c r="O66" s="92"/>
      <c r="P66" s="90"/>
      <c r="Q66" s="90" t="s">
        <v>20</v>
      </c>
      <c r="R66" s="90"/>
      <c r="S66" s="91">
        <f t="shared" ref="S66:S78" si="51">COUNTA(O66:R66)</f>
        <v>1</v>
      </c>
      <c r="T66" s="92"/>
      <c r="U66" s="90" t="s">
        <v>20</v>
      </c>
      <c r="V66" s="90"/>
      <c r="W66" s="90" t="s">
        <v>20</v>
      </c>
      <c r="X66" s="91">
        <f t="shared" ref="X66:X78" si="52">COUNTA(T66:W66)</f>
        <v>2</v>
      </c>
      <c r="Y66" s="63">
        <f t="shared" ref="Y66:Y78" si="53">COUNTIF(E66:X66,$E$1)</f>
        <v>0</v>
      </c>
      <c r="Z66" s="63">
        <f t="shared" ref="Z66:Z78" si="54">COUNTIF(E66:X66,$F$1)</f>
        <v>0</v>
      </c>
      <c r="AA66" s="63">
        <f t="shared" ref="AA66:AA78" si="55">COUNTIF(E66:X66,$G$1)</f>
        <v>0</v>
      </c>
      <c r="AB66" s="63">
        <f t="shared" ref="AB66:AB78" si="56">COUNTIF(E66:X66,$H$1)</f>
        <v>5</v>
      </c>
      <c r="AC66" s="93">
        <f t="shared" ref="AC66:AC78" si="57">COUNTIF(E66:X66,$I$1)</f>
        <v>0</v>
      </c>
      <c r="AD66" s="93">
        <f t="shared" ref="AD66:AD78" si="58">COUNTIF(E66:X66,$J$1)</f>
        <v>0</v>
      </c>
    </row>
    <row r="67">
      <c r="A67" s="85" t="s">
        <v>122</v>
      </c>
      <c r="B67" s="86"/>
      <c r="C67" s="87">
        <v>48.0</v>
      </c>
      <c r="D67" s="88">
        <f t="shared" si="48"/>
        <v>0</v>
      </c>
      <c r="E67" s="90"/>
      <c r="F67" s="90"/>
      <c r="G67" s="90"/>
      <c r="H67" s="90"/>
      <c r="I67" s="91">
        <f t="shared" si="49"/>
        <v>0</v>
      </c>
      <c r="J67" s="90"/>
      <c r="K67" s="90"/>
      <c r="L67" s="90"/>
      <c r="M67" s="90"/>
      <c r="N67" s="91">
        <f t="shared" si="50"/>
        <v>0</v>
      </c>
      <c r="O67" s="90"/>
      <c r="P67" s="90"/>
      <c r="Q67" s="90"/>
      <c r="R67" s="90"/>
      <c r="S67" s="91">
        <f t="shared" si="51"/>
        <v>0</v>
      </c>
      <c r="T67" s="90"/>
      <c r="U67" s="90"/>
      <c r="V67" s="90"/>
      <c r="W67" s="90"/>
      <c r="X67" s="91">
        <f t="shared" si="52"/>
        <v>0</v>
      </c>
      <c r="Y67" s="63">
        <f t="shared" si="53"/>
        <v>0</v>
      </c>
      <c r="Z67" s="63">
        <f t="shared" si="54"/>
        <v>0</v>
      </c>
      <c r="AA67" s="63">
        <f t="shared" si="55"/>
        <v>0</v>
      </c>
      <c r="AB67" s="63">
        <f t="shared" si="56"/>
        <v>0</v>
      </c>
      <c r="AC67" s="93">
        <f t="shared" si="57"/>
        <v>0</v>
      </c>
      <c r="AD67" s="93">
        <f t="shared" si="58"/>
        <v>0</v>
      </c>
    </row>
    <row r="68">
      <c r="A68" s="85" t="s">
        <v>123</v>
      </c>
      <c r="B68" s="86"/>
      <c r="C68" s="87">
        <v>48.0</v>
      </c>
      <c r="D68" s="88">
        <f t="shared" si="48"/>
        <v>0.04166666667</v>
      </c>
      <c r="E68" s="90"/>
      <c r="F68" s="90"/>
      <c r="G68" s="90"/>
      <c r="H68" s="90"/>
      <c r="I68" s="91">
        <f t="shared" si="49"/>
        <v>0</v>
      </c>
      <c r="J68" s="90"/>
      <c r="K68" s="90" t="s">
        <v>20</v>
      </c>
      <c r="L68" s="90"/>
      <c r="M68" s="90"/>
      <c r="N68" s="91">
        <f t="shared" si="50"/>
        <v>1</v>
      </c>
      <c r="O68" s="90"/>
      <c r="P68" s="90"/>
      <c r="Q68" s="90"/>
      <c r="R68" s="90"/>
      <c r="S68" s="91">
        <f t="shared" si="51"/>
        <v>0</v>
      </c>
      <c r="T68" s="90"/>
      <c r="U68" s="90" t="s">
        <v>20</v>
      </c>
      <c r="V68" s="90"/>
      <c r="W68" s="90"/>
      <c r="X68" s="91">
        <f t="shared" si="52"/>
        <v>1</v>
      </c>
      <c r="Y68" s="63">
        <f t="shared" si="53"/>
        <v>0</v>
      </c>
      <c r="Z68" s="63">
        <f t="shared" si="54"/>
        <v>0</v>
      </c>
      <c r="AA68" s="63">
        <f t="shared" si="55"/>
        <v>0</v>
      </c>
      <c r="AB68" s="63">
        <f t="shared" si="56"/>
        <v>2</v>
      </c>
      <c r="AC68" s="93">
        <f t="shared" si="57"/>
        <v>0</v>
      </c>
      <c r="AD68" s="93">
        <f t="shared" si="58"/>
        <v>0</v>
      </c>
    </row>
    <row r="69">
      <c r="A69" s="85" t="s">
        <v>71</v>
      </c>
      <c r="B69" s="86"/>
      <c r="C69" s="87">
        <v>80.0</v>
      </c>
      <c r="D69" s="88">
        <f t="shared" si="48"/>
        <v>0.075</v>
      </c>
      <c r="E69" s="90"/>
      <c r="F69" s="90"/>
      <c r="G69" s="90" t="s">
        <v>20</v>
      </c>
      <c r="H69" s="90"/>
      <c r="I69" s="91">
        <f t="shared" si="49"/>
        <v>1</v>
      </c>
      <c r="J69" s="90"/>
      <c r="K69" s="90" t="s">
        <v>20</v>
      </c>
      <c r="L69" s="90"/>
      <c r="M69" s="90" t="s">
        <v>20</v>
      </c>
      <c r="N69" s="91">
        <f t="shared" si="50"/>
        <v>2</v>
      </c>
      <c r="O69" s="90"/>
      <c r="P69" s="90"/>
      <c r="Q69" s="90" t="s">
        <v>20</v>
      </c>
      <c r="R69" s="90"/>
      <c r="S69" s="91">
        <f t="shared" si="51"/>
        <v>1</v>
      </c>
      <c r="T69" s="90" t="s">
        <v>20</v>
      </c>
      <c r="U69" s="90"/>
      <c r="V69" s="90"/>
      <c r="W69" s="90" t="s">
        <v>20</v>
      </c>
      <c r="X69" s="91">
        <f t="shared" si="52"/>
        <v>2</v>
      </c>
      <c r="Y69" s="63">
        <f t="shared" si="53"/>
        <v>0</v>
      </c>
      <c r="Z69" s="63">
        <f t="shared" si="54"/>
        <v>0</v>
      </c>
      <c r="AA69" s="63">
        <f t="shared" si="55"/>
        <v>0</v>
      </c>
      <c r="AB69" s="63">
        <f t="shared" si="56"/>
        <v>6</v>
      </c>
      <c r="AC69" s="93">
        <f t="shared" si="57"/>
        <v>0</v>
      </c>
      <c r="AD69" s="93">
        <f t="shared" si="58"/>
        <v>0</v>
      </c>
    </row>
    <row r="70">
      <c r="A70" s="85" t="s">
        <v>124</v>
      </c>
      <c r="B70" s="86"/>
      <c r="C70" s="87">
        <v>32.0</v>
      </c>
      <c r="D70" s="88">
        <f t="shared" si="48"/>
        <v>0.03125</v>
      </c>
      <c r="E70" s="90"/>
      <c r="F70" s="90"/>
      <c r="G70" s="90"/>
      <c r="H70" s="90"/>
      <c r="I70" s="91">
        <f t="shared" si="49"/>
        <v>0</v>
      </c>
      <c r="J70" s="90"/>
      <c r="K70" s="90"/>
      <c r="L70" s="90"/>
      <c r="M70" s="90"/>
      <c r="N70" s="91">
        <f t="shared" si="50"/>
        <v>0</v>
      </c>
      <c r="O70" s="90"/>
      <c r="P70" s="90"/>
      <c r="Q70" s="90"/>
      <c r="R70" s="90"/>
      <c r="S70" s="91">
        <f t="shared" si="51"/>
        <v>0</v>
      </c>
      <c r="T70" s="90"/>
      <c r="U70" s="90"/>
      <c r="V70" s="90" t="s">
        <v>20</v>
      </c>
      <c r="W70" s="90"/>
      <c r="X70" s="91">
        <f t="shared" si="52"/>
        <v>1</v>
      </c>
      <c r="Y70" s="63">
        <f t="shared" si="53"/>
        <v>0</v>
      </c>
      <c r="Z70" s="63">
        <f t="shared" si="54"/>
        <v>0</v>
      </c>
      <c r="AA70" s="63">
        <f t="shared" si="55"/>
        <v>0</v>
      </c>
      <c r="AB70" s="63">
        <f t="shared" si="56"/>
        <v>1</v>
      </c>
      <c r="AC70" s="93">
        <f t="shared" si="57"/>
        <v>0</v>
      </c>
      <c r="AD70" s="93">
        <f t="shared" si="58"/>
        <v>0</v>
      </c>
    </row>
    <row r="71">
      <c r="A71" s="85" t="s">
        <v>125</v>
      </c>
      <c r="B71" s="86"/>
      <c r="C71" s="87">
        <v>16.0</v>
      </c>
      <c r="D71" s="88">
        <f t="shared" si="48"/>
        <v>0.0625</v>
      </c>
      <c r="E71" s="90"/>
      <c r="F71" s="90"/>
      <c r="G71" s="90"/>
      <c r="H71" s="90"/>
      <c r="I71" s="91">
        <f t="shared" si="49"/>
        <v>0</v>
      </c>
      <c r="J71" s="90"/>
      <c r="K71" s="90"/>
      <c r="L71" s="90"/>
      <c r="M71" s="90"/>
      <c r="N71" s="91">
        <f t="shared" si="50"/>
        <v>0</v>
      </c>
      <c r="O71" s="90"/>
      <c r="P71" s="90"/>
      <c r="Q71" s="90"/>
      <c r="R71" s="90"/>
      <c r="S71" s="91">
        <f t="shared" si="51"/>
        <v>0</v>
      </c>
      <c r="T71" s="90"/>
      <c r="U71" s="90"/>
      <c r="V71" s="90" t="s">
        <v>20</v>
      </c>
      <c r="W71" s="90"/>
      <c r="X71" s="91">
        <f t="shared" si="52"/>
        <v>1</v>
      </c>
      <c r="Y71" s="63">
        <f t="shared" si="53"/>
        <v>0</v>
      </c>
      <c r="Z71" s="63">
        <f t="shared" si="54"/>
        <v>0</v>
      </c>
      <c r="AA71" s="63">
        <f t="shared" si="55"/>
        <v>0</v>
      </c>
      <c r="AB71" s="63">
        <f t="shared" si="56"/>
        <v>1</v>
      </c>
      <c r="AC71" s="93">
        <f t="shared" si="57"/>
        <v>0</v>
      </c>
      <c r="AD71" s="93">
        <f t="shared" si="58"/>
        <v>0</v>
      </c>
    </row>
    <row r="72">
      <c r="A72" s="85" t="s">
        <v>126</v>
      </c>
      <c r="B72" s="86"/>
      <c r="C72" s="87">
        <v>32.0</v>
      </c>
      <c r="D72" s="88">
        <f t="shared" si="48"/>
        <v>0.0625</v>
      </c>
      <c r="E72" s="90"/>
      <c r="F72" s="90"/>
      <c r="G72" s="90"/>
      <c r="H72" s="90"/>
      <c r="I72" s="91">
        <f t="shared" si="49"/>
        <v>0</v>
      </c>
      <c r="J72" s="90"/>
      <c r="K72" s="90"/>
      <c r="L72" s="90"/>
      <c r="M72" s="90" t="s">
        <v>20</v>
      </c>
      <c r="N72" s="91">
        <f t="shared" si="50"/>
        <v>1</v>
      </c>
      <c r="O72" s="90"/>
      <c r="P72" s="90"/>
      <c r="Q72" s="90"/>
      <c r="R72" s="90"/>
      <c r="S72" s="91">
        <f t="shared" si="51"/>
        <v>0</v>
      </c>
      <c r="T72" s="90"/>
      <c r="U72" s="90" t="s">
        <v>20</v>
      </c>
      <c r="V72" s="90"/>
      <c r="W72" s="90"/>
      <c r="X72" s="91">
        <f t="shared" si="52"/>
        <v>1</v>
      </c>
      <c r="Y72" s="63">
        <f t="shared" si="53"/>
        <v>0</v>
      </c>
      <c r="Z72" s="63">
        <f t="shared" si="54"/>
        <v>0</v>
      </c>
      <c r="AA72" s="63">
        <f t="shared" si="55"/>
        <v>0</v>
      </c>
      <c r="AB72" s="63">
        <f t="shared" si="56"/>
        <v>2</v>
      </c>
      <c r="AC72" s="93">
        <f t="shared" si="57"/>
        <v>0</v>
      </c>
      <c r="AD72" s="93">
        <f t="shared" si="58"/>
        <v>0</v>
      </c>
    </row>
    <row r="73">
      <c r="A73" s="85" t="s">
        <v>136</v>
      </c>
      <c r="B73" s="86"/>
      <c r="C73" s="87">
        <v>16.0</v>
      </c>
      <c r="D73" s="88">
        <f t="shared" si="48"/>
        <v>0</v>
      </c>
      <c r="E73" s="90"/>
      <c r="F73" s="90"/>
      <c r="G73" s="90"/>
      <c r="H73" s="90"/>
      <c r="I73" s="91">
        <f t="shared" si="49"/>
        <v>0</v>
      </c>
      <c r="J73" s="90"/>
      <c r="K73" s="90"/>
      <c r="L73" s="90"/>
      <c r="M73" s="90"/>
      <c r="N73" s="91">
        <f t="shared" si="50"/>
        <v>0</v>
      </c>
      <c r="O73" s="90"/>
      <c r="P73" s="90"/>
      <c r="Q73" s="90"/>
      <c r="R73" s="90"/>
      <c r="S73" s="91">
        <f t="shared" si="51"/>
        <v>0</v>
      </c>
      <c r="T73" s="90"/>
      <c r="U73" s="90"/>
      <c r="V73" s="90"/>
      <c r="W73" s="90"/>
      <c r="X73" s="91">
        <f t="shared" si="52"/>
        <v>0</v>
      </c>
      <c r="Y73" s="63">
        <f t="shared" si="53"/>
        <v>0</v>
      </c>
      <c r="Z73" s="63">
        <f t="shared" si="54"/>
        <v>0</v>
      </c>
      <c r="AA73" s="63">
        <f t="shared" si="55"/>
        <v>0</v>
      </c>
      <c r="AB73" s="63">
        <f t="shared" si="56"/>
        <v>0</v>
      </c>
      <c r="AC73" s="93">
        <f t="shared" si="57"/>
        <v>0</v>
      </c>
      <c r="AD73" s="93">
        <f t="shared" si="58"/>
        <v>0</v>
      </c>
    </row>
    <row r="74">
      <c r="A74" s="85" t="s">
        <v>127</v>
      </c>
      <c r="B74" s="86"/>
      <c r="C74" s="87">
        <v>16.0</v>
      </c>
      <c r="D74" s="88">
        <f t="shared" si="48"/>
        <v>0</v>
      </c>
      <c r="E74" s="90"/>
      <c r="F74" s="90"/>
      <c r="G74" s="90"/>
      <c r="H74" s="90"/>
      <c r="I74" s="91">
        <f t="shared" si="49"/>
        <v>0</v>
      </c>
      <c r="J74" s="90"/>
      <c r="K74" s="90"/>
      <c r="L74" s="90"/>
      <c r="M74" s="90"/>
      <c r="N74" s="91">
        <f t="shared" si="50"/>
        <v>0</v>
      </c>
      <c r="O74" s="90"/>
      <c r="P74" s="90"/>
      <c r="Q74" s="90"/>
      <c r="R74" s="90"/>
      <c r="S74" s="91">
        <f t="shared" si="51"/>
        <v>0</v>
      </c>
      <c r="T74" s="90"/>
      <c r="U74" s="90"/>
      <c r="V74" s="90"/>
      <c r="W74" s="90"/>
      <c r="X74" s="91">
        <f t="shared" si="52"/>
        <v>0</v>
      </c>
      <c r="Y74" s="63">
        <f t="shared" si="53"/>
        <v>0</v>
      </c>
      <c r="Z74" s="63">
        <f t="shared" si="54"/>
        <v>0</v>
      </c>
      <c r="AA74" s="63">
        <f t="shared" si="55"/>
        <v>0</v>
      </c>
      <c r="AB74" s="63">
        <f t="shared" si="56"/>
        <v>0</v>
      </c>
      <c r="AC74" s="93">
        <f t="shared" si="57"/>
        <v>0</v>
      </c>
      <c r="AD74" s="93">
        <f t="shared" si="58"/>
        <v>0</v>
      </c>
    </row>
    <row r="75">
      <c r="A75" s="85" t="s">
        <v>76</v>
      </c>
      <c r="B75" s="86"/>
      <c r="C75" s="87">
        <v>32.0</v>
      </c>
      <c r="D75" s="88">
        <f t="shared" si="48"/>
        <v>0</v>
      </c>
      <c r="E75" s="90"/>
      <c r="F75" s="90"/>
      <c r="G75" s="90"/>
      <c r="H75" s="90"/>
      <c r="I75" s="91">
        <f t="shared" si="49"/>
        <v>0</v>
      </c>
      <c r="J75" s="90"/>
      <c r="K75" s="90"/>
      <c r="L75" s="90"/>
      <c r="M75" s="90"/>
      <c r="N75" s="91">
        <f t="shared" si="50"/>
        <v>0</v>
      </c>
      <c r="O75" s="90"/>
      <c r="P75" s="90"/>
      <c r="Q75" s="90"/>
      <c r="R75" s="90"/>
      <c r="S75" s="91">
        <f t="shared" si="51"/>
        <v>0</v>
      </c>
      <c r="T75" s="90"/>
      <c r="U75" s="90"/>
      <c r="V75" s="90"/>
      <c r="W75" s="90"/>
      <c r="X75" s="91">
        <f t="shared" si="52"/>
        <v>0</v>
      </c>
      <c r="Y75" s="63">
        <f t="shared" si="53"/>
        <v>0</v>
      </c>
      <c r="Z75" s="63">
        <f t="shared" si="54"/>
        <v>0</v>
      </c>
      <c r="AA75" s="63">
        <f t="shared" si="55"/>
        <v>0</v>
      </c>
      <c r="AB75" s="63">
        <f t="shared" si="56"/>
        <v>0</v>
      </c>
      <c r="AC75" s="93">
        <f t="shared" si="57"/>
        <v>0</v>
      </c>
      <c r="AD75" s="93">
        <f t="shared" si="58"/>
        <v>0</v>
      </c>
    </row>
    <row r="76">
      <c r="A76" s="85" t="s">
        <v>74</v>
      </c>
      <c r="B76" s="86"/>
      <c r="C76" s="87">
        <v>16.0</v>
      </c>
      <c r="D76" s="88">
        <f t="shared" si="48"/>
        <v>0</v>
      </c>
      <c r="E76" s="90"/>
      <c r="F76" s="90"/>
      <c r="G76" s="90"/>
      <c r="H76" s="90"/>
      <c r="I76" s="91">
        <f t="shared" si="49"/>
        <v>0</v>
      </c>
      <c r="J76" s="90"/>
      <c r="K76" s="90"/>
      <c r="L76" s="90"/>
      <c r="M76" s="90"/>
      <c r="N76" s="91">
        <f t="shared" si="50"/>
        <v>0</v>
      </c>
      <c r="O76" s="90"/>
      <c r="P76" s="90"/>
      <c r="Q76" s="90"/>
      <c r="R76" s="90"/>
      <c r="S76" s="91">
        <f t="shared" si="51"/>
        <v>0</v>
      </c>
      <c r="T76" s="90"/>
      <c r="U76" s="90"/>
      <c r="V76" s="90"/>
      <c r="W76" s="90"/>
      <c r="X76" s="91">
        <f t="shared" si="52"/>
        <v>0</v>
      </c>
      <c r="Y76" s="63">
        <f t="shared" si="53"/>
        <v>0</v>
      </c>
      <c r="Z76" s="63">
        <f t="shared" si="54"/>
        <v>0</v>
      </c>
      <c r="AA76" s="63">
        <f t="shared" si="55"/>
        <v>0</v>
      </c>
      <c r="AB76" s="63">
        <f t="shared" si="56"/>
        <v>0</v>
      </c>
      <c r="AC76" s="93">
        <f t="shared" si="57"/>
        <v>0</v>
      </c>
      <c r="AD76" s="93">
        <f t="shared" si="58"/>
        <v>0</v>
      </c>
    </row>
    <row r="77">
      <c r="A77" s="85" t="s">
        <v>75</v>
      </c>
      <c r="B77" s="86"/>
      <c r="C77" s="87">
        <v>32.0</v>
      </c>
      <c r="D77" s="88">
        <f t="shared" si="48"/>
        <v>0</v>
      </c>
      <c r="E77" s="90"/>
      <c r="F77" s="90"/>
      <c r="G77" s="90"/>
      <c r="H77" s="90"/>
      <c r="I77" s="91">
        <f t="shared" si="49"/>
        <v>0</v>
      </c>
      <c r="J77" s="90"/>
      <c r="K77" s="90"/>
      <c r="L77" s="90"/>
      <c r="M77" s="90"/>
      <c r="N77" s="91">
        <f t="shared" si="50"/>
        <v>0</v>
      </c>
      <c r="O77" s="90"/>
      <c r="P77" s="90"/>
      <c r="Q77" s="90"/>
      <c r="R77" s="90"/>
      <c r="S77" s="91">
        <f t="shared" si="51"/>
        <v>0</v>
      </c>
      <c r="T77" s="90"/>
      <c r="U77" s="90"/>
      <c r="V77" s="90"/>
      <c r="W77" s="90"/>
      <c r="X77" s="91">
        <f t="shared" si="52"/>
        <v>0</v>
      </c>
      <c r="Y77" s="63">
        <f t="shared" si="53"/>
        <v>0</v>
      </c>
      <c r="Z77" s="63">
        <f t="shared" si="54"/>
        <v>0</v>
      </c>
      <c r="AA77" s="63">
        <f t="shared" si="55"/>
        <v>0</v>
      </c>
      <c r="AB77" s="63">
        <f t="shared" si="56"/>
        <v>0</v>
      </c>
      <c r="AC77" s="93">
        <f t="shared" si="57"/>
        <v>0</v>
      </c>
      <c r="AD77" s="93">
        <f t="shared" si="58"/>
        <v>0</v>
      </c>
    </row>
    <row r="78">
      <c r="A78" s="96" t="s">
        <v>95</v>
      </c>
      <c r="B78" s="96"/>
      <c r="C78" s="87">
        <v>16.0</v>
      </c>
      <c r="D78" s="88">
        <f t="shared" si="48"/>
        <v>0</v>
      </c>
      <c r="E78" s="90"/>
      <c r="F78" s="90"/>
      <c r="G78" s="90"/>
      <c r="H78" s="90"/>
      <c r="I78" s="91">
        <f t="shared" si="49"/>
        <v>0</v>
      </c>
      <c r="J78" s="90"/>
      <c r="K78" s="90"/>
      <c r="L78" s="90"/>
      <c r="M78" s="90"/>
      <c r="N78" s="91">
        <f t="shared" si="50"/>
        <v>0</v>
      </c>
      <c r="O78" s="90"/>
      <c r="P78" s="90"/>
      <c r="Q78" s="90"/>
      <c r="R78" s="90"/>
      <c r="S78" s="91">
        <f t="shared" si="51"/>
        <v>0</v>
      </c>
      <c r="T78" s="90"/>
      <c r="U78" s="90"/>
      <c r="V78" s="90"/>
      <c r="W78" s="90"/>
      <c r="X78" s="91">
        <f t="shared" si="52"/>
        <v>0</v>
      </c>
      <c r="Y78" s="63">
        <f t="shared" si="53"/>
        <v>0</v>
      </c>
      <c r="Z78" s="63">
        <f t="shared" si="54"/>
        <v>0</v>
      </c>
      <c r="AA78" s="63">
        <f t="shared" si="55"/>
        <v>0</v>
      </c>
      <c r="AB78" s="63">
        <f t="shared" si="56"/>
        <v>0</v>
      </c>
      <c r="AC78" s="93">
        <f t="shared" si="57"/>
        <v>0</v>
      </c>
      <c r="AD78" s="93">
        <f t="shared" si="58"/>
        <v>0</v>
      </c>
    </row>
    <row r="79">
      <c r="A79" s="97"/>
      <c r="B79" s="98"/>
      <c r="C79" s="99"/>
      <c r="D79" s="100"/>
      <c r="E79" s="101"/>
      <c r="F79" s="101"/>
      <c r="G79" s="101"/>
      <c r="H79" s="101"/>
      <c r="I79" s="102">
        <f>SUM(I66:I78)</f>
        <v>2</v>
      </c>
      <c r="J79" s="101"/>
      <c r="K79" s="101"/>
      <c r="L79" s="101"/>
      <c r="M79" s="101"/>
      <c r="N79" s="102">
        <f>SUM(N66:N78)</f>
        <v>5</v>
      </c>
      <c r="O79" s="101"/>
      <c r="P79" s="101"/>
      <c r="Q79" s="101"/>
      <c r="R79" s="101"/>
      <c r="S79" s="102">
        <f>SUM(S66:S78)</f>
        <v>2</v>
      </c>
      <c r="T79" s="101"/>
      <c r="U79" s="101"/>
      <c r="V79" s="101"/>
      <c r="W79" s="101"/>
      <c r="X79" s="102">
        <f t="shared" ref="X79:AD79" si="59">SUM(X66:X78)</f>
        <v>8</v>
      </c>
      <c r="Y79" s="103">
        <f t="shared" si="59"/>
        <v>0</v>
      </c>
      <c r="Z79" s="103">
        <f t="shared" si="59"/>
        <v>0</v>
      </c>
      <c r="AA79" s="103">
        <f t="shared" si="59"/>
        <v>0</v>
      </c>
      <c r="AB79" s="103">
        <f t="shared" si="59"/>
        <v>17</v>
      </c>
      <c r="AC79" s="103">
        <f t="shared" si="59"/>
        <v>0</v>
      </c>
      <c r="AD79" s="103">
        <f t="shared" si="59"/>
        <v>0</v>
      </c>
    </row>
    <row r="80">
      <c r="A80" s="79" t="s">
        <v>144</v>
      </c>
      <c r="B80" s="2"/>
      <c r="C80" s="80"/>
      <c r="D80" s="81"/>
      <c r="E80" s="8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54"/>
      <c r="Z80" s="54"/>
      <c r="AA80" s="54"/>
      <c r="AB80" s="54"/>
      <c r="AC80" s="104"/>
      <c r="AD80" s="105"/>
    </row>
    <row r="81">
      <c r="A81" s="85" t="s">
        <v>67</v>
      </c>
      <c r="B81" s="86"/>
      <c r="C81" s="87">
        <v>96.0</v>
      </c>
      <c r="D81" s="88">
        <f t="shared" ref="D81:D93" si="60">(I81+N81+S81+X81)/C81</f>
        <v>0.05208333333</v>
      </c>
      <c r="E81" s="89"/>
      <c r="F81" s="90" t="s">
        <v>20</v>
      </c>
      <c r="G81" s="90"/>
      <c r="H81" s="90"/>
      <c r="I81" s="91">
        <f t="shared" ref="I81:I93" si="61">COUNTA(E81:H81)</f>
        <v>1</v>
      </c>
      <c r="J81" s="92"/>
      <c r="K81" s="90"/>
      <c r="L81" s="90" t="s">
        <v>20</v>
      </c>
      <c r="M81" s="90"/>
      <c r="N81" s="91">
        <f t="shared" ref="N81:N93" si="62">COUNTA(J81:M81)</f>
        <v>1</v>
      </c>
      <c r="O81" s="92"/>
      <c r="P81" s="90"/>
      <c r="Q81" s="90" t="s">
        <v>20</v>
      </c>
      <c r="R81" s="90"/>
      <c r="S81" s="91">
        <f t="shared" ref="S81:S93" si="63">COUNTA(O81:R81)</f>
        <v>1</v>
      </c>
      <c r="T81" s="92"/>
      <c r="U81" s="90" t="s">
        <v>20</v>
      </c>
      <c r="V81" s="90"/>
      <c r="W81" s="90" t="s">
        <v>20</v>
      </c>
      <c r="X81" s="91">
        <f t="shared" ref="X81:X93" si="64">COUNTA(T81:W81)</f>
        <v>2</v>
      </c>
      <c r="Y81" s="63">
        <f t="shared" ref="Y81:Y93" si="65">COUNTIF(E81:X81,$E$1)</f>
        <v>0</v>
      </c>
      <c r="Z81" s="63">
        <f t="shared" ref="Z81:Z93" si="66">COUNTIF(E81:X81,$F$1)</f>
        <v>0</v>
      </c>
      <c r="AA81" s="63">
        <f t="shared" ref="AA81:AA93" si="67">COUNTIF(E81:X81,$G$1)</f>
        <v>0</v>
      </c>
      <c r="AB81" s="63">
        <f t="shared" ref="AB81:AB93" si="68">COUNTIF(E81:X81,$H$1)</f>
        <v>5</v>
      </c>
      <c r="AC81" s="93">
        <f t="shared" ref="AC81:AC93" si="69">COUNTIF(E81:X81,$I$1)</f>
        <v>0</v>
      </c>
      <c r="AD81" s="93">
        <f t="shared" ref="AD81:AD93" si="70">COUNTIF(E81:X81,$J$1)</f>
        <v>0</v>
      </c>
    </row>
    <row r="82">
      <c r="A82" s="85" t="s">
        <v>122</v>
      </c>
      <c r="B82" s="86"/>
      <c r="C82" s="87">
        <v>48.0</v>
      </c>
      <c r="D82" s="88">
        <f t="shared" si="60"/>
        <v>0</v>
      </c>
      <c r="E82" s="90"/>
      <c r="F82" s="90"/>
      <c r="G82" s="90"/>
      <c r="H82" s="90"/>
      <c r="I82" s="91">
        <f t="shared" si="61"/>
        <v>0</v>
      </c>
      <c r="J82" s="90"/>
      <c r="K82" s="90"/>
      <c r="L82" s="90"/>
      <c r="M82" s="90"/>
      <c r="N82" s="91">
        <f t="shared" si="62"/>
        <v>0</v>
      </c>
      <c r="O82" s="90"/>
      <c r="P82" s="90"/>
      <c r="Q82" s="90"/>
      <c r="R82" s="90"/>
      <c r="S82" s="91">
        <f t="shared" si="63"/>
        <v>0</v>
      </c>
      <c r="T82" s="90"/>
      <c r="U82" s="90"/>
      <c r="V82" s="90"/>
      <c r="W82" s="90"/>
      <c r="X82" s="91">
        <f t="shared" si="64"/>
        <v>0</v>
      </c>
      <c r="Y82" s="63">
        <f t="shared" si="65"/>
        <v>0</v>
      </c>
      <c r="Z82" s="63">
        <f t="shared" si="66"/>
        <v>0</v>
      </c>
      <c r="AA82" s="63">
        <f t="shared" si="67"/>
        <v>0</v>
      </c>
      <c r="AB82" s="63">
        <f t="shared" si="68"/>
        <v>0</v>
      </c>
      <c r="AC82" s="93">
        <f t="shared" si="69"/>
        <v>0</v>
      </c>
      <c r="AD82" s="93">
        <f t="shared" si="70"/>
        <v>0</v>
      </c>
    </row>
    <row r="83">
      <c r="A83" s="85" t="s">
        <v>123</v>
      </c>
      <c r="B83" s="86"/>
      <c r="C83" s="87">
        <v>48.0</v>
      </c>
      <c r="D83" s="88">
        <f t="shared" si="60"/>
        <v>0.04166666667</v>
      </c>
      <c r="E83" s="90"/>
      <c r="F83" s="90"/>
      <c r="G83" s="90"/>
      <c r="H83" s="90"/>
      <c r="I83" s="91">
        <f t="shared" si="61"/>
        <v>0</v>
      </c>
      <c r="J83" s="90"/>
      <c r="K83" s="90" t="s">
        <v>20</v>
      </c>
      <c r="L83" s="90"/>
      <c r="M83" s="90"/>
      <c r="N83" s="91">
        <f t="shared" si="62"/>
        <v>1</v>
      </c>
      <c r="O83" s="90"/>
      <c r="P83" s="90"/>
      <c r="Q83" s="90"/>
      <c r="R83" s="90"/>
      <c r="S83" s="91">
        <f t="shared" si="63"/>
        <v>0</v>
      </c>
      <c r="T83" s="90"/>
      <c r="U83" s="90" t="s">
        <v>20</v>
      </c>
      <c r="V83" s="90"/>
      <c r="W83" s="90"/>
      <c r="X83" s="91">
        <f t="shared" si="64"/>
        <v>1</v>
      </c>
      <c r="Y83" s="63">
        <f t="shared" si="65"/>
        <v>0</v>
      </c>
      <c r="Z83" s="63">
        <f t="shared" si="66"/>
        <v>0</v>
      </c>
      <c r="AA83" s="63">
        <f t="shared" si="67"/>
        <v>0</v>
      </c>
      <c r="AB83" s="63">
        <f t="shared" si="68"/>
        <v>2</v>
      </c>
      <c r="AC83" s="93">
        <f t="shared" si="69"/>
        <v>0</v>
      </c>
      <c r="AD83" s="93">
        <f t="shared" si="70"/>
        <v>0</v>
      </c>
    </row>
    <row r="84">
      <c r="A84" s="85" t="s">
        <v>71</v>
      </c>
      <c r="B84" s="86"/>
      <c r="C84" s="87">
        <v>80.0</v>
      </c>
      <c r="D84" s="88">
        <f t="shared" si="60"/>
        <v>0.075</v>
      </c>
      <c r="E84" s="90"/>
      <c r="F84" s="90"/>
      <c r="G84" s="90" t="s">
        <v>20</v>
      </c>
      <c r="H84" s="90"/>
      <c r="I84" s="91">
        <f t="shared" si="61"/>
        <v>1</v>
      </c>
      <c r="J84" s="90"/>
      <c r="K84" s="90" t="s">
        <v>20</v>
      </c>
      <c r="L84" s="90"/>
      <c r="M84" s="90" t="s">
        <v>20</v>
      </c>
      <c r="N84" s="91">
        <f t="shared" si="62"/>
        <v>2</v>
      </c>
      <c r="O84" s="90"/>
      <c r="P84" s="90"/>
      <c r="Q84" s="90" t="s">
        <v>20</v>
      </c>
      <c r="R84" s="90"/>
      <c r="S84" s="91">
        <f t="shared" si="63"/>
        <v>1</v>
      </c>
      <c r="T84" s="90" t="s">
        <v>20</v>
      </c>
      <c r="U84" s="90"/>
      <c r="V84" s="90"/>
      <c r="W84" s="90" t="s">
        <v>20</v>
      </c>
      <c r="X84" s="91">
        <f t="shared" si="64"/>
        <v>2</v>
      </c>
      <c r="Y84" s="63">
        <f t="shared" si="65"/>
        <v>0</v>
      </c>
      <c r="Z84" s="63">
        <f t="shared" si="66"/>
        <v>0</v>
      </c>
      <c r="AA84" s="63">
        <f t="shared" si="67"/>
        <v>0</v>
      </c>
      <c r="AB84" s="63">
        <f t="shared" si="68"/>
        <v>6</v>
      </c>
      <c r="AC84" s="93">
        <f t="shared" si="69"/>
        <v>0</v>
      </c>
      <c r="AD84" s="93">
        <f t="shared" si="70"/>
        <v>0</v>
      </c>
    </row>
    <row r="85">
      <c r="A85" s="85" t="s">
        <v>124</v>
      </c>
      <c r="B85" s="86"/>
      <c r="C85" s="87">
        <v>32.0</v>
      </c>
      <c r="D85" s="88">
        <f t="shared" si="60"/>
        <v>0.03125</v>
      </c>
      <c r="E85" s="90"/>
      <c r="F85" s="90"/>
      <c r="G85" s="90"/>
      <c r="H85" s="90"/>
      <c r="I85" s="91">
        <f t="shared" si="61"/>
        <v>0</v>
      </c>
      <c r="J85" s="90"/>
      <c r="K85" s="90"/>
      <c r="L85" s="90"/>
      <c r="M85" s="90"/>
      <c r="N85" s="91">
        <f t="shared" si="62"/>
        <v>0</v>
      </c>
      <c r="O85" s="90"/>
      <c r="P85" s="90"/>
      <c r="Q85" s="90"/>
      <c r="R85" s="90"/>
      <c r="S85" s="91">
        <f t="shared" si="63"/>
        <v>0</v>
      </c>
      <c r="T85" s="90"/>
      <c r="U85" s="90"/>
      <c r="V85" s="90" t="s">
        <v>20</v>
      </c>
      <c r="W85" s="90"/>
      <c r="X85" s="91">
        <f t="shared" si="64"/>
        <v>1</v>
      </c>
      <c r="Y85" s="63">
        <f t="shared" si="65"/>
        <v>0</v>
      </c>
      <c r="Z85" s="63">
        <f t="shared" si="66"/>
        <v>0</v>
      </c>
      <c r="AA85" s="63">
        <f t="shared" si="67"/>
        <v>0</v>
      </c>
      <c r="AB85" s="63">
        <f t="shared" si="68"/>
        <v>1</v>
      </c>
      <c r="AC85" s="93">
        <f t="shared" si="69"/>
        <v>0</v>
      </c>
      <c r="AD85" s="93">
        <f t="shared" si="70"/>
        <v>0</v>
      </c>
    </row>
    <row r="86">
      <c r="A86" s="85" t="s">
        <v>125</v>
      </c>
      <c r="B86" s="86"/>
      <c r="C86" s="87">
        <v>16.0</v>
      </c>
      <c r="D86" s="88">
        <f t="shared" si="60"/>
        <v>0.0625</v>
      </c>
      <c r="E86" s="90"/>
      <c r="F86" s="90"/>
      <c r="G86" s="90"/>
      <c r="H86" s="90"/>
      <c r="I86" s="91">
        <f t="shared" si="61"/>
        <v>0</v>
      </c>
      <c r="J86" s="90"/>
      <c r="K86" s="90"/>
      <c r="L86" s="90"/>
      <c r="M86" s="90"/>
      <c r="N86" s="91">
        <f t="shared" si="62"/>
        <v>0</v>
      </c>
      <c r="O86" s="90"/>
      <c r="P86" s="90"/>
      <c r="Q86" s="90"/>
      <c r="R86" s="90"/>
      <c r="S86" s="91">
        <f t="shared" si="63"/>
        <v>0</v>
      </c>
      <c r="T86" s="90"/>
      <c r="U86" s="90"/>
      <c r="V86" s="90" t="s">
        <v>20</v>
      </c>
      <c r="W86" s="90"/>
      <c r="X86" s="91">
        <f t="shared" si="64"/>
        <v>1</v>
      </c>
      <c r="Y86" s="63">
        <f t="shared" si="65"/>
        <v>0</v>
      </c>
      <c r="Z86" s="63">
        <f t="shared" si="66"/>
        <v>0</v>
      </c>
      <c r="AA86" s="63">
        <f t="shared" si="67"/>
        <v>0</v>
      </c>
      <c r="AB86" s="63">
        <f t="shared" si="68"/>
        <v>1</v>
      </c>
      <c r="AC86" s="93">
        <f t="shared" si="69"/>
        <v>0</v>
      </c>
      <c r="AD86" s="93">
        <f t="shared" si="70"/>
        <v>0</v>
      </c>
    </row>
    <row r="87">
      <c r="A87" s="85" t="s">
        <v>126</v>
      </c>
      <c r="B87" s="86"/>
      <c r="C87" s="87">
        <v>32.0</v>
      </c>
      <c r="D87" s="88">
        <f t="shared" si="60"/>
        <v>0.0625</v>
      </c>
      <c r="E87" s="90"/>
      <c r="F87" s="90"/>
      <c r="G87" s="90"/>
      <c r="H87" s="90"/>
      <c r="I87" s="91">
        <f t="shared" si="61"/>
        <v>0</v>
      </c>
      <c r="J87" s="90"/>
      <c r="K87" s="90"/>
      <c r="L87" s="90"/>
      <c r="M87" s="90" t="s">
        <v>20</v>
      </c>
      <c r="N87" s="91">
        <f t="shared" si="62"/>
        <v>1</v>
      </c>
      <c r="O87" s="90"/>
      <c r="P87" s="90"/>
      <c r="Q87" s="90"/>
      <c r="R87" s="90"/>
      <c r="S87" s="91">
        <f t="shared" si="63"/>
        <v>0</v>
      </c>
      <c r="T87" s="90"/>
      <c r="U87" s="90" t="s">
        <v>20</v>
      </c>
      <c r="V87" s="90"/>
      <c r="W87" s="90"/>
      <c r="X87" s="91">
        <f t="shared" si="64"/>
        <v>1</v>
      </c>
      <c r="Y87" s="63">
        <f t="shared" si="65"/>
        <v>0</v>
      </c>
      <c r="Z87" s="63">
        <f t="shared" si="66"/>
        <v>0</v>
      </c>
      <c r="AA87" s="63">
        <f t="shared" si="67"/>
        <v>0</v>
      </c>
      <c r="AB87" s="63">
        <f t="shared" si="68"/>
        <v>2</v>
      </c>
      <c r="AC87" s="93">
        <f t="shared" si="69"/>
        <v>0</v>
      </c>
      <c r="AD87" s="93">
        <f t="shared" si="70"/>
        <v>0</v>
      </c>
    </row>
    <row r="88">
      <c r="A88" s="85" t="s">
        <v>136</v>
      </c>
      <c r="B88" s="86"/>
      <c r="C88" s="87">
        <v>16.0</v>
      </c>
      <c r="D88" s="88">
        <f t="shared" si="60"/>
        <v>0</v>
      </c>
      <c r="E88" s="90"/>
      <c r="F88" s="90"/>
      <c r="G88" s="90"/>
      <c r="H88" s="90"/>
      <c r="I88" s="91">
        <f t="shared" si="61"/>
        <v>0</v>
      </c>
      <c r="J88" s="90"/>
      <c r="K88" s="90"/>
      <c r="L88" s="90"/>
      <c r="M88" s="90"/>
      <c r="N88" s="91">
        <f t="shared" si="62"/>
        <v>0</v>
      </c>
      <c r="O88" s="90"/>
      <c r="P88" s="90"/>
      <c r="Q88" s="90"/>
      <c r="R88" s="90"/>
      <c r="S88" s="91">
        <f t="shared" si="63"/>
        <v>0</v>
      </c>
      <c r="T88" s="90"/>
      <c r="U88" s="90"/>
      <c r="V88" s="90"/>
      <c r="W88" s="90"/>
      <c r="X88" s="91">
        <f t="shared" si="64"/>
        <v>0</v>
      </c>
      <c r="Y88" s="63">
        <f t="shared" si="65"/>
        <v>0</v>
      </c>
      <c r="Z88" s="63">
        <f t="shared" si="66"/>
        <v>0</v>
      </c>
      <c r="AA88" s="63">
        <f t="shared" si="67"/>
        <v>0</v>
      </c>
      <c r="AB88" s="63">
        <f t="shared" si="68"/>
        <v>0</v>
      </c>
      <c r="AC88" s="93">
        <f t="shared" si="69"/>
        <v>0</v>
      </c>
      <c r="AD88" s="93">
        <f t="shared" si="70"/>
        <v>0</v>
      </c>
    </row>
    <row r="89">
      <c r="A89" s="85" t="s">
        <v>127</v>
      </c>
      <c r="B89" s="86"/>
      <c r="C89" s="87">
        <v>16.0</v>
      </c>
      <c r="D89" s="88">
        <f t="shared" si="60"/>
        <v>0</v>
      </c>
      <c r="E89" s="90"/>
      <c r="F89" s="90"/>
      <c r="G89" s="90"/>
      <c r="H89" s="90"/>
      <c r="I89" s="91">
        <f t="shared" si="61"/>
        <v>0</v>
      </c>
      <c r="J89" s="90"/>
      <c r="K89" s="90"/>
      <c r="L89" s="90"/>
      <c r="M89" s="90"/>
      <c r="N89" s="91">
        <f t="shared" si="62"/>
        <v>0</v>
      </c>
      <c r="O89" s="90"/>
      <c r="P89" s="90"/>
      <c r="Q89" s="90"/>
      <c r="R89" s="90"/>
      <c r="S89" s="91">
        <f t="shared" si="63"/>
        <v>0</v>
      </c>
      <c r="T89" s="90"/>
      <c r="U89" s="90"/>
      <c r="V89" s="90"/>
      <c r="W89" s="90"/>
      <c r="X89" s="91">
        <f t="shared" si="64"/>
        <v>0</v>
      </c>
      <c r="Y89" s="63">
        <f t="shared" si="65"/>
        <v>0</v>
      </c>
      <c r="Z89" s="63">
        <f t="shared" si="66"/>
        <v>0</v>
      </c>
      <c r="AA89" s="63">
        <f t="shared" si="67"/>
        <v>0</v>
      </c>
      <c r="AB89" s="63">
        <f t="shared" si="68"/>
        <v>0</v>
      </c>
      <c r="AC89" s="93">
        <f t="shared" si="69"/>
        <v>0</v>
      </c>
      <c r="AD89" s="93">
        <f t="shared" si="70"/>
        <v>0</v>
      </c>
    </row>
    <row r="90">
      <c r="A90" s="85" t="s">
        <v>76</v>
      </c>
      <c r="B90" s="86"/>
      <c r="C90" s="87">
        <v>32.0</v>
      </c>
      <c r="D90" s="88">
        <f t="shared" si="60"/>
        <v>0</v>
      </c>
      <c r="E90" s="90"/>
      <c r="F90" s="90"/>
      <c r="G90" s="90"/>
      <c r="H90" s="90"/>
      <c r="I90" s="91">
        <f t="shared" si="61"/>
        <v>0</v>
      </c>
      <c r="J90" s="90"/>
      <c r="K90" s="90"/>
      <c r="L90" s="90"/>
      <c r="M90" s="90"/>
      <c r="N90" s="91">
        <f t="shared" si="62"/>
        <v>0</v>
      </c>
      <c r="O90" s="90"/>
      <c r="P90" s="90"/>
      <c r="Q90" s="90"/>
      <c r="R90" s="90"/>
      <c r="S90" s="91">
        <f t="shared" si="63"/>
        <v>0</v>
      </c>
      <c r="T90" s="90"/>
      <c r="U90" s="90"/>
      <c r="V90" s="90"/>
      <c r="W90" s="90"/>
      <c r="X90" s="91">
        <f t="shared" si="64"/>
        <v>0</v>
      </c>
      <c r="Y90" s="63">
        <f t="shared" si="65"/>
        <v>0</v>
      </c>
      <c r="Z90" s="63">
        <f t="shared" si="66"/>
        <v>0</v>
      </c>
      <c r="AA90" s="63">
        <f t="shared" si="67"/>
        <v>0</v>
      </c>
      <c r="AB90" s="63">
        <f t="shared" si="68"/>
        <v>0</v>
      </c>
      <c r="AC90" s="93">
        <f t="shared" si="69"/>
        <v>0</v>
      </c>
      <c r="AD90" s="93">
        <f t="shared" si="70"/>
        <v>0</v>
      </c>
    </row>
    <row r="91">
      <c r="A91" s="85" t="s">
        <v>74</v>
      </c>
      <c r="B91" s="86"/>
      <c r="C91" s="87">
        <v>16.0</v>
      </c>
      <c r="D91" s="88">
        <f t="shared" si="60"/>
        <v>0</v>
      </c>
      <c r="E91" s="90"/>
      <c r="F91" s="90"/>
      <c r="G91" s="90"/>
      <c r="H91" s="90"/>
      <c r="I91" s="91">
        <f t="shared" si="61"/>
        <v>0</v>
      </c>
      <c r="J91" s="90"/>
      <c r="K91" s="90"/>
      <c r="L91" s="90"/>
      <c r="M91" s="90"/>
      <c r="N91" s="91">
        <f t="shared" si="62"/>
        <v>0</v>
      </c>
      <c r="O91" s="90"/>
      <c r="P91" s="90"/>
      <c r="Q91" s="90"/>
      <c r="R91" s="90"/>
      <c r="S91" s="91">
        <f t="shared" si="63"/>
        <v>0</v>
      </c>
      <c r="T91" s="90"/>
      <c r="U91" s="90"/>
      <c r="V91" s="90"/>
      <c r="W91" s="90"/>
      <c r="X91" s="91">
        <f t="shared" si="64"/>
        <v>0</v>
      </c>
      <c r="Y91" s="63">
        <f t="shared" si="65"/>
        <v>0</v>
      </c>
      <c r="Z91" s="63">
        <f t="shared" si="66"/>
        <v>0</v>
      </c>
      <c r="AA91" s="63">
        <f t="shared" si="67"/>
        <v>0</v>
      </c>
      <c r="AB91" s="63">
        <f t="shared" si="68"/>
        <v>0</v>
      </c>
      <c r="AC91" s="93">
        <f t="shared" si="69"/>
        <v>0</v>
      </c>
      <c r="AD91" s="93">
        <f t="shared" si="70"/>
        <v>0</v>
      </c>
    </row>
    <row r="92">
      <c r="A92" s="85" t="s">
        <v>75</v>
      </c>
      <c r="B92" s="86"/>
      <c r="C92" s="87">
        <v>32.0</v>
      </c>
      <c r="D92" s="88">
        <f t="shared" si="60"/>
        <v>0</v>
      </c>
      <c r="E92" s="90"/>
      <c r="F92" s="90"/>
      <c r="G92" s="90"/>
      <c r="H92" s="90"/>
      <c r="I92" s="91">
        <f t="shared" si="61"/>
        <v>0</v>
      </c>
      <c r="J92" s="90"/>
      <c r="K92" s="90"/>
      <c r="L92" s="90"/>
      <c r="M92" s="90"/>
      <c r="N92" s="91">
        <f t="shared" si="62"/>
        <v>0</v>
      </c>
      <c r="O92" s="90"/>
      <c r="P92" s="90"/>
      <c r="Q92" s="90"/>
      <c r="R92" s="90"/>
      <c r="S92" s="91">
        <f t="shared" si="63"/>
        <v>0</v>
      </c>
      <c r="T92" s="90"/>
      <c r="U92" s="90"/>
      <c r="V92" s="90"/>
      <c r="W92" s="90"/>
      <c r="X92" s="91">
        <f t="shared" si="64"/>
        <v>0</v>
      </c>
      <c r="Y92" s="63">
        <f t="shared" si="65"/>
        <v>0</v>
      </c>
      <c r="Z92" s="63">
        <f t="shared" si="66"/>
        <v>0</v>
      </c>
      <c r="AA92" s="63">
        <f t="shared" si="67"/>
        <v>0</v>
      </c>
      <c r="AB92" s="63">
        <f t="shared" si="68"/>
        <v>0</v>
      </c>
      <c r="AC92" s="93">
        <f t="shared" si="69"/>
        <v>0</v>
      </c>
      <c r="AD92" s="93">
        <f t="shared" si="70"/>
        <v>0</v>
      </c>
    </row>
    <row r="93">
      <c r="A93" s="96" t="s">
        <v>95</v>
      </c>
      <c r="B93" s="96"/>
      <c r="C93" s="87">
        <v>16.0</v>
      </c>
      <c r="D93" s="88">
        <f t="shared" si="60"/>
        <v>0</v>
      </c>
      <c r="E93" s="90"/>
      <c r="F93" s="90"/>
      <c r="G93" s="90"/>
      <c r="H93" s="90"/>
      <c r="I93" s="91">
        <f t="shared" si="61"/>
        <v>0</v>
      </c>
      <c r="J93" s="90"/>
      <c r="K93" s="90"/>
      <c r="L93" s="90"/>
      <c r="M93" s="90"/>
      <c r="N93" s="91">
        <f t="shared" si="62"/>
        <v>0</v>
      </c>
      <c r="O93" s="90"/>
      <c r="P93" s="90"/>
      <c r="Q93" s="90"/>
      <c r="R93" s="90"/>
      <c r="S93" s="91">
        <f t="shared" si="63"/>
        <v>0</v>
      </c>
      <c r="T93" s="90"/>
      <c r="U93" s="90"/>
      <c r="V93" s="90"/>
      <c r="W93" s="90"/>
      <c r="X93" s="91">
        <f t="shared" si="64"/>
        <v>0</v>
      </c>
      <c r="Y93" s="63">
        <f t="shared" si="65"/>
        <v>0</v>
      </c>
      <c r="Z93" s="63">
        <f t="shared" si="66"/>
        <v>0</v>
      </c>
      <c r="AA93" s="63">
        <f t="shared" si="67"/>
        <v>0</v>
      </c>
      <c r="AB93" s="63">
        <f t="shared" si="68"/>
        <v>0</v>
      </c>
      <c r="AC93" s="93">
        <f t="shared" si="69"/>
        <v>0</v>
      </c>
      <c r="AD93" s="93">
        <f t="shared" si="70"/>
        <v>0</v>
      </c>
    </row>
    <row r="94">
      <c r="A94" s="97"/>
      <c r="B94" s="98"/>
      <c r="C94" s="99"/>
      <c r="D94" s="100"/>
      <c r="E94" s="101"/>
      <c r="F94" s="101"/>
      <c r="G94" s="101"/>
      <c r="H94" s="101"/>
      <c r="I94" s="102">
        <f>SUM(I81:I93)</f>
        <v>2</v>
      </c>
      <c r="J94" s="101"/>
      <c r="K94" s="101"/>
      <c r="L94" s="101"/>
      <c r="M94" s="101"/>
      <c r="N94" s="102">
        <f>SUM(N81:N93)</f>
        <v>5</v>
      </c>
      <c r="O94" s="101"/>
      <c r="P94" s="101"/>
      <c r="Q94" s="101"/>
      <c r="R94" s="101"/>
      <c r="S94" s="102">
        <f>SUM(S81:S93)</f>
        <v>2</v>
      </c>
      <c r="T94" s="101"/>
      <c r="U94" s="101"/>
      <c r="V94" s="101"/>
      <c r="W94" s="101"/>
      <c r="X94" s="102">
        <f t="shared" ref="X94:AD94" si="71">SUM(X81:X93)</f>
        <v>8</v>
      </c>
      <c r="Y94" s="103">
        <f t="shared" si="71"/>
        <v>0</v>
      </c>
      <c r="Z94" s="103">
        <f t="shared" si="71"/>
        <v>0</v>
      </c>
      <c r="AA94" s="103">
        <f t="shared" si="71"/>
        <v>0</v>
      </c>
      <c r="AB94" s="103">
        <f t="shared" si="71"/>
        <v>17</v>
      </c>
      <c r="AC94" s="103">
        <f t="shared" si="71"/>
        <v>0</v>
      </c>
      <c r="AD94" s="103">
        <f t="shared" si="71"/>
        <v>0</v>
      </c>
    </row>
    <row r="95">
      <c r="A95" s="79" t="s">
        <v>145</v>
      </c>
      <c r="B95" s="2"/>
      <c r="C95" s="80"/>
      <c r="D95" s="81"/>
      <c r="E95" s="8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54"/>
      <c r="Z95" s="54"/>
      <c r="AA95" s="54"/>
      <c r="AB95" s="54"/>
      <c r="AC95" s="104"/>
      <c r="AD95" s="105"/>
    </row>
    <row r="96">
      <c r="A96" s="85" t="s">
        <v>67</v>
      </c>
      <c r="B96" s="86"/>
      <c r="C96" s="87">
        <v>96.0</v>
      </c>
      <c r="D96" s="88">
        <f t="shared" ref="D96:D108" si="72">(I96+N96+S96+X96)/C96</f>
        <v>0.05208333333</v>
      </c>
      <c r="E96" s="89"/>
      <c r="F96" s="90" t="s">
        <v>20</v>
      </c>
      <c r="G96" s="90"/>
      <c r="H96" s="90"/>
      <c r="I96" s="91">
        <f t="shared" ref="I96:I108" si="73">COUNTA(E96:H96)</f>
        <v>1</v>
      </c>
      <c r="J96" s="92"/>
      <c r="K96" s="90"/>
      <c r="L96" s="90" t="s">
        <v>20</v>
      </c>
      <c r="M96" s="90"/>
      <c r="N96" s="91">
        <f t="shared" ref="N96:N108" si="74">COUNTA(J96:M96)</f>
        <v>1</v>
      </c>
      <c r="O96" s="92"/>
      <c r="P96" s="90"/>
      <c r="Q96" s="90" t="s">
        <v>20</v>
      </c>
      <c r="R96" s="90"/>
      <c r="S96" s="91">
        <f t="shared" ref="S96:S108" si="75">COUNTA(O96:R96)</f>
        <v>1</v>
      </c>
      <c r="T96" s="92"/>
      <c r="U96" s="90" t="s">
        <v>20</v>
      </c>
      <c r="V96" s="90"/>
      <c r="W96" s="90" t="s">
        <v>20</v>
      </c>
      <c r="X96" s="91">
        <f t="shared" ref="X96:X108" si="76">COUNTA(T96:W96)</f>
        <v>2</v>
      </c>
      <c r="Y96" s="63">
        <f t="shared" ref="Y96:Y108" si="77">COUNTIF(E96:X96,$E$1)</f>
        <v>0</v>
      </c>
      <c r="Z96" s="63">
        <f t="shared" ref="Z96:Z108" si="78">COUNTIF(E96:X96,$F$1)</f>
        <v>0</v>
      </c>
      <c r="AA96" s="63">
        <f t="shared" ref="AA96:AA108" si="79">COUNTIF(E96:X96,$G$1)</f>
        <v>0</v>
      </c>
      <c r="AB96" s="63">
        <f t="shared" ref="AB96:AB108" si="80">COUNTIF(E96:X96,$H$1)</f>
        <v>5</v>
      </c>
      <c r="AC96" s="93">
        <f t="shared" ref="AC96:AC108" si="81">COUNTIF(E96:X96,$I$1)</f>
        <v>0</v>
      </c>
      <c r="AD96" s="93">
        <f t="shared" ref="AD96:AD108" si="82">COUNTIF(E96:X96,$J$1)</f>
        <v>0</v>
      </c>
    </row>
    <row r="97">
      <c r="A97" s="85" t="s">
        <v>122</v>
      </c>
      <c r="B97" s="86"/>
      <c r="C97" s="87">
        <v>48.0</v>
      </c>
      <c r="D97" s="88">
        <f t="shared" si="72"/>
        <v>0</v>
      </c>
      <c r="E97" s="90"/>
      <c r="F97" s="90"/>
      <c r="G97" s="90"/>
      <c r="H97" s="90"/>
      <c r="I97" s="91">
        <f t="shared" si="73"/>
        <v>0</v>
      </c>
      <c r="J97" s="90"/>
      <c r="K97" s="90"/>
      <c r="L97" s="90"/>
      <c r="M97" s="90"/>
      <c r="N97" s="91">
        <f t="shared" si="74"/>
        <v>0</v>
      </c>
      <c r="O97" s="90"/>
      <c r="P97" s="90"/>
      <c r="Q97" s="90"/>
      <c r="R97" s="90"/>
      <c r="S97" s="91">
        <f t="shared" si="75"/>
        <v>0</v>
      </c>
      <c r="T97" s="90"/>
      <c r="U97" s="90"/>
      <c r="V97" s="90"/>
      <c r="W97" s="90"/>
      <c r="X97" s="91">
        <f t="shared" si="76"/>
        <v>0</v>
      </c>
      <c r="Y97" s="63">
        <f t="shared" si="77"/>
        <v>0</v>
      </c>
      <c r="Z97" s="63">
        <f t="shared" si="78"/>
        <v>0</v>
      </c>
      <c r="AA97" s="63">
        <f t="shared" si="79"/>
        <v>0</v>
      </c>
      <c r="AB97" s="63">
        <f t="shared" si="80"/>
        <v>0</v>
      </c>
      <c r="AC97" s="93">
        <f t="shared" si="81"/>
        <v>0</v>
      </c>
      <c r="AD97" s="93">
        <f t="shared" si="82"/>
        <v>0</v>
      </c>
    </row>
    <row r="98">
      <c r="A98" s="85" t="s">
        <v>123</v>
      </c>
      <c r="B98" s="86"/>
      <c r="C98" s="87">
        <v>48.0</v>
      </c>
      <c r="D98" s="88">
        <f t="shared" si="72"/>
        <v>0.04166666667</v>
      </c>
      <c r="E98" s="90"/>
      <c r="F98" s="90"/>
      <c r="G98" s="90"/>
      <c r="H98" s="90"/>
      <c r="I98" s="91">
        <f t="shared" si="73"/>
        <v>0</v>
      </c>
      <c r="J98" s="90"/>
      <c r="K98" s="90" t="s">
        <v>20</v>
      </c>
      <c r="L98" s="90"/>
      <c r="M98" s="90"/>
      <c r="N98" s="91">
        <f t="shared" si="74"/>
        <v>1</v>
      </c>
      <c r="O98" s="90"/>
      <c r="P98" s="90"/>
      <c r="Q98" s="90"/>
      <c r="R98" s="90"/>
      <c r="S98" s="91">
        <f t="shared" si="75"/>
        <v>0</v>
      </c>
      <c r="T98" s="90"/>
      <c r="U98" s="90" t="s">
        <v>20</v>
      </c>
      <c r="V98" s="90"/>
      <c r="W98" s="90"/>
      <c r="X98" s="91">
        <f t="shared" si="76"/>
        <v>1</v>
      </c>
      <c r="Y98" s="63">
        <f t="shared" si="77"/>
        <v>0</v>
      </c>
      <c r="Z98" s="63">
        <f t="shared" si="78"/>
        <v>0</v>
      </c>
      <c r="AA98" s="63">
        <f t="shared" si="79"/>
        <v>0</v>
      </c>
      <c r="AB98" s="63">
        <f t="shared" si="80"/>
        <v>2</v>
      </c>
      <c r="AC98" s="93">
        <f t="shared" si="81"/>
        <v>0</v>
      </c>
      <c r="AD98" s="93">
        <f t="shared" si="82"/>
        <v>0</v>
      </c>
    </row>
    <row r="99">
      <c r="A99" s="85" t="s">
        <v>71</v>
      </c>
      <c r="B99" s="86"/>
      <c r="C99" s="87">
        <v>80.0</v>
      </c>
      <c r="D99" s="88">
        <f t="shared" si="72"/>
        <v>0.075</v>
      </c>
      <c r="E99" s="90"/>
      <c r="F99" s="90"/>
      <c r="G99" s="90" t="s">
        <v>20</v>
      </c>
      <c r="H99" s="90"/>
      <c r="I99" s="91">
        <f t="shared" si="73"/>
        <v>1</v>
      </c>
      <c r="J99" s="90"/>
      <c r="K99" s="90" t="s">
        <v>20</v>
      </c>
      <c r="L99" s="90"/>
      <c r="M99" s="90" t="s">
        <v>20</v>
      </c>
      <c r="N99" s="91">
        <f t="shared" si="74"/>
        <v>2</v>
      </c>
      <c r="O99" s="90"/>
      <c r="P99" s="90"/>
      <c r="Q99" s="90" t="s">
        <v>20</v>
      </c>
      <c r="R99" s="90"/>
      <c r="S99" s="91">
        <f t="shared" si="75"/>
        <v>1</v>
      </c>
      <c r="T99" s="90" t="s">
        <v>20</v>
      </c>
      <c r="U99" s="90"/>
      <c r="V99" s="90"/>
      <c r="W99" s="90" t="s">
        <v>20</v>
      </c>
      <c r="X99" s="91">
        <f t="shared" si="76"/>
        <v>2</v>
      </c>
      <c r="Y99" s="63">
        <f t="shared" si="77"/>
        <v>0</v>
      </c>
      <c r="Z99" s="63">
        <f t="shared" si="78"/>
        <v>0</v>
      </c>
      <c r="AA99" s="63">
        <f t="shared" si="79"/>
        <v>0</v>
      </c>
      <c r="AB99" s="63">
        <f t="shared" si="80"/>
        <v>6</v>
      </c>
      <c r="AC99" s="93">
        <f t="shared" si="81"/>
        <v>0</v>
      </c>
      <c r="AD99" s="93">
        <f t="shared" si="82"/>
        <v>0</v>
      </c>
    </row>
    <row r="100">
      <c r="A100" s="85" t="s">
        <v>124</v>
      </c>
      <c r="B100" s="86"/>
      <c r="C100" s="87">
        <v>32.0</v>
      </c>
      <c r="D100" s="88">
        <f t="shared" si="72"/>
        <v>0.03125</v>
      </c>
      <c r="E100" s="90"/>
      <c r="F100" s="90"/>
      <c r="G100" s="90"/>
      <c r="H100" s="90"/>
      <c r="I100" s="91">
        <f t="shared" si="73"/>
        <v>0</v>
      </c>
      <c r="J100" s="90"/>
      <c r="K100" s="90"/>
      <c r="L100" s="90"/>
      <c r="M100" s="90"/>
      <c r="N100" s="91">
        <f t="shared" si="74"/>
        <v>0</v>
      </c>
      <c r="O100" s="90"/>
      <c r="P100" s="90"/>
      <c r="Q100" s="90"/>
      <c r="R100" s="90"/>
      <c r="S100" s="91">
        <f t="shared" si="75"/>
        <v>0</v>
      </c>
      <c r="T100" s="90"/>
      <c r="U100" s="90"/>
      <c r="V100" s="90" t="s">
        <v>20</v>
      </c>
      <c r="W100" s="90"/>
      <c r="X100" s="91">
        <f t="shared" si="76"/>
        <v>1</v>
      </c>
      <c r="Y100" s="63">
        <f t="shared" si="77"/>
        <v>0</v>
      </c>
      <c r="Z100" s="63">
        <f t="shared" si="78"/>
        <v>0</v>
      </c>
      <c r="AA100" s="63">
        <f t="shared" si="79"/>
        <v>0</v>
      </c>
      <c r="AB100" s="63">
        <f t="shared" si="80"/>
        <v>1</v>
      </c>
      <c r="AC100" s="93">
        <f t="shared" si="81"/>
        <v>0</v>
      </c>
      <c r="AD100" s="93">
        <f t="shared" si="82"/>
        <v>0</v>
      </c>
    </row>
    <row r="101">
      <c r="A101" s="85" t="s">
        <v>125</v>
      </c>
      <c r="B101" s="86"/>
      <c r="C101" s="87">
        <v>16.0</v>
      </c>
      <c r="D101" s="88">
        <f t="shared" si="72"/>
        <v>0.0625</v>
      </c>
      <c r="E101" s="90"/>
      <c r="F101" s="90"/>
      <c r="G101" s="90"/>
      <c r="H101" s="90"/>
      <c r="I101" s="91">
        <f t="shared" si="73"/>
        <v>0</v>
      </c>
      <c r="J101" s="90"/>
      <c r="K101" s="90"/>
      <c r="L101" s="90"/>
      <c r="M101" s="90"/>
      <c r="N101" s="91">
        <f t="shared" si="74"/>
        <v>0</v>
      </c>
      <c r="O101" s="90"/>
      <c r="P101" s="90"/>
      <c r="Q101" s="90"/>
      <c r="R101" s="90"/>
      <c r="S101" s="91">
        <f t="shared" si="75"/>
        <v>0</v>
      </c>
      <c r="T101" s="90"/>
      <c r="U101" s="90"/>
      <c r="V101" s="90" t="s">
        <v>20</v>
      </c>
      <c r="W101" s="90"/>
      <c r="X101" s="91">
        <f t="shared" si="76"/>
        <v>1</v>
      </c>
      <c r="Y101" s="63">
        <f t="shared" si="77"/>
        <v>0</v>
      </c>
      <c r="Z101" s="63">
        <f t="shared" si="78"/>
        <v>0</v>
      </c>
      <c r="AA101" s="63">
        <f t="shared" si="79"/>
        <v>0</v>
      </c>
      <c r="AB101" s="63">
        <f t="shared" si="80"/>
        <v>1</v>
      </c>
      <c r="AC101" s="93">
        <f t="shared" si="81"/>
        <v>0</v>
      </c>
      <c r="AD101" s="93">
        <f t="shared" si="82"/>
        <v>0</v>
      </c>
    </row>
    <row r="102">
      <c r="A102" s="85" t="s">
        <v>126</v>
      </c>
      <c r="B102" s="86"/>
      <c r="C102" s="87">
        <v>32.0</v>
      </c>
      <c r="D102" s="88">
        <f t="shared" si="72"/>
        <v>0.0625</v>
      </c>
      <c r="E102" s="90"/>
      <c r="F102" s="90"/>
      <c r="G102" s="90"/>
      <c r="H102" s="90"/>
      <c r="I102" s="91">
        <f t="shared" si="73"/>
        <v>0</v>
      </c>
      <c r="J102" s="90"/>
      <c r="K102" s="90"/>
      <c r="L102" s="90"/>
      <c r="M102" s="90" t="s">
        <v>20</v>
      </c>
      <c r="N102" s="91">
        <f t="shared" si="74"/>
        <v>1</v>
      </c>
      <c r="O102" s="90"/>
      <c r="P102" s="90"/>
      <c r="Q102" s="90"/>
      <c r="R102" s="90"/>
      <c r="S102" s="91">
        <f t="shared" si="75"/>
        <v>0</v>
      </c>
      <c r="T102" s="90"/>
      <c r="U102" s="90" t="s">
        <v>20</v>
      </c>
      <c r="V102" s="90"/>
      <c r="W102" s="90"/>
      <c r="X102" s="91">
        <f t="shared" si="76"/>
        <v>1</v>
      </c>
      <c r="Y102" s="63">
        <f t="shared" si="77"/>
        <v>0</v>
      </c>
      <c r="Z102" s="63">
        <f t="shared" si="78"/>
        <v>0</v>
      </c>
      <c r="AA102" s="63">
        <f t="shared" si="79"/>
        <v>0</v>
      </c>
      <c r="AB102" s="63">
        <f t="shared" si="80"/>
        <v>2</v>
      </c>
      <c r="AC102" s="93">
        <f t="shared" si="81"/>
        <v>0</v>
      </c>
      <c r="AD102" s="93">
        <f t="shared" si="82"/>
        <v>0</v>
      </c>
    </row>
    <row r="103">
      <c r="A103" s="85" t="s">
        <v>136</v>
      </c>
      <c r="B103" s="86"/>
      <c r="C103" s="87">
        <v>16.0</v>
      </c>
      <c r="D103" s="88">
        <f t="shared" si="72"/>
        <v>0</v>
      </c>
      <c r="E103" s="90"/>
      <c r="F103" s="90"/>
      <c r="G103" s="90"/>
      <c r="H103" s="90"/>
      <c r="I103" s="91">
        <f t="shared" si="73"/>
        <v>0</v>
      </c>
      <c r="J103" s="90"/>
      <c r="K103" s="90"/>
      <c r="L103" s="90"/>
      <c r="M103" s="90"/>
      <c r="N103" s="91">
        <f t="shared" si="74"/>
        <v>0</v>
      </c>
      <c r="O103" s="90"/>
      <c r="P103" s="90"/>
      <c r="Q103" s="90"/>
      <c r="R103" s="90"/>
      <c r="S103" s="91">
        <f t="shared" si="75"/>
        <v>0</v>
      </c>
      <c r="T103" s="90"/>
      <c r="U103" s="90"/>
      <c r="V103" s="90"/>
      <c r="W103" s="90"/>
      <c r="X103" s="91">
        <f t="shared" si="76"/>
        <v>0</v>
      </c>
      <c r="Y103" s="63">
        <f t="shared" si="77"/>
        <v>0</v>
      </c>
      <c r="Z103" s="63">
        <f t="shared" si="78"/>
        <v>0</v>
      </c>
      <c r="AA103" s="63">
        <f t="shared" si="79"/>
        <v>0</v>
      </c>
      <c r="AB103" s="63">
        <f t="shared" si="80"/>
        <v>0</v>
      </c>
      <c r="AC103" s="93">
        <f t="shared" si="81"/>
        <v>0</v>
      </c>
      <c r="AD103" s="93">
        <f t="shared" si="82"/>
        <v>0</v>
      </c>
    </row>
    <row r="104">
      <c r="A104" s="85" t="s">
        <v>127</v>
      </c>
      <c r="B104" s="86"/>
      <c r="C104" s="87">
        <v>16.0</v>
      </c>
      <c r="D104" s="88">
        <f t="shared" si="72"/>
        <v>0</v>
      </c>
      <c r="E104" s="90"/>
      <c r="F104" s="90"/>
      <c r="G104" s="90"/>
      <c r="H104" s="90"/>
      <c r="I104" s="91">
        <f t="shared" si="73"/>
        <v>0</v>
      </c>
      <c r="J104" s="90"/>
      <c r="K104" s="90"/>
      <c r="L104" s="90"/>
      <c r="M104" s="90"/>
      <c r="N104" s="91">
        <f t="shared" si="74"/>
        <v>0</v>
      </c>
      <c r="O104" s="90"/>
      <c r="P104" s="90"/>
      <c r="Q104" s="90"/>
      <c r="R104" s="90"/>
      <c r="S104" s="91">
        <f t="shared" si="75"/>
        <v>0</v>
      </c>
      <c r="T104" s="90"/>
      <c r="U104" s="90"/>
      <c r="V104" s="90"/>
      <c r="W104" s="90"/>
      <c r="X104" s="91">
        <f t="shared" si="76"/>
        <v>0</v>
      </c>
      <c r="Y104" s="63">
        <f t="shared" si="77"/>
        <v>0</v>
      </c>
      <c r="Z104" s="63">
        <f t="shared" si="78"/>
        <v>0</v>
      </c>
      <c r="AA104" s="63">
        <f t="shared" si="79"/>
        <v>0</v>
      </c>
      <c r="AB104" s="63">
        <f t="shared" si="80"/>
        <v>0</v>
      </c>
      <c r="AC104" s="93">
        <f t="shared" si="81"/>
        <v>0</v>
      </c>
      <c r="AD104" s="93">
        <f t="shared" si="82"/>
        <v>0</v>
      </c>
    </row>
    <row r="105">
      <c r="A105" s="85" t="s">
        <v>76</v>
      </c>
      <c r="B105" s="86"/>
      <c r="C105" s="87">
        <v>32.0</v>
      </c>
      <c r="D105" s="88">
        <f t="shared" si="72"/>
        <v>0</v>
      </c>
      <c r="E105" s="90"/>
      <c r="F105" s="90"/>
      <c r="G105" s="90"/>
      <c r="H105" s="90"/>
      <c r="I105" s="91">
        <f t="shared" si="73"/>
        <v>0</v>
      </c>
      <c r="J105" s="90"/>
      <c r="K105" s="90"/>
      <c r="L105" s="90"/>
      <c r="M105" s="90"/>
      <c r="N105" s="91">
        <f t="shared" si="74"/>
        <v>0</v>
      </c>
      <c r="O105" s="90"/>
      <c r="P105" s="90"/>
      <c r="Q105" s="90"/>
      <c r="R105" s="90"/>
      <c r="S105" s="91">
        <f t="shared" si="75"/>
        <v>0</v>
      </c>
      <c r="T105" s="90"/>
      <c r="U105" s="90"/>
      <c r="V105" s="90"/>
      <c r="W105" s="90"/>
      <c r="X105" s="91">
        <f t="shared" si="76"/>
        <v>0</v>
      </c>
      <c r="Y105" s="63">
        <f t="shared" si="77"/>
        <v>0</v>
      </c>
      <c r="Z105" s="63">
        <f t="shared" si="78"/>
        <v>0</v>
      </c>
      <c r="AA105" s="63">
        <f t="shared" si="79"/>
        <v>0</v>
      </c>
      <c r="AB105" s="63">
        <f t="shared" si="80"/>
        <v>0</v>
      </c>
      <c r="AC105" s="93">
        <f t="shared" si="81"/>
        <v>0</v>
      </c>
      <c r="AD105" s="93">
        <f t="shared" si="82"/>
        <v>0</v>
      </c>
    </row>
    <row r="106">
      <c r="A106" s="85" t="s">
        <v>74</v>
      </c>
      <c r="B106" s="86"/>
      <c r="C106" s="87">
        <v>16.0</v>
      </c>
      <c r="D106" s="88">
        <f t="shared" si="72"/>
        <v>0</v>
      </c>
      <c r="E106" s="90"/>
      <c r="F106" s="90"/>
      <c r="G106" s="90"/>
      <c r="H106" s="90"/>
      <c r="I106" s="91">
        <f t="shared" si="73"/>
        <v>0</v>
      </c>
      <c r="J106" s="90"/>
      <c r="K106" s="90"/>
      <c r="L106" s="90"/>
      <c r="M106" s="90"/>
      <c r="N106" s="91">
        <f t="shared" si="74"/>
        <v>0</v>
      </c>
      <c r="O106" s="90"/>
      <c r="P106" s="90"/>
      <c r="Q106" s="90"/>
      <c r="R106" s="90"/>
      <c r="S106" s="91">
        <f t="shared" si="75"/>
        <v>0</v>
      </c>
      <c r="T106" s="90"/>
      <c r="U106" s="90"/>
      <c r="V106" s="90"/>
      <c r="W106" s="90"/>
      <c r="X106" s="91">
        <f t="shared" si="76"/>
        <v>0</v>
      </c>
      <c r="Y106" s="63">
        <f t="shared" si="77"/>
        <v>0</v>
      </c>
      <c r="Z106" s="63">
        <f t="shared" si="78"/>
        <v>0</v>
      </c>
      <c r="AA106" s="63">
        <f t="shared" si="79"/>
        <v>0</v>
      </c>
      <c r="AB106" s="63">
        <f t="shared" si="80"/>
        <v>0</v>
      </c>
      <c r="AC106" s="93">
        <f t="shared" si="81"/>
        <v>0</v>
      </c>
      <c r="AD106" s="93">
        <f t="shared" si="82"/>
        <v>0</v>
      </c>
    </row>
    <row r="107">
      <c r="A107" s="85" t="s">
        <v>75</v>
      </c>
      <c r="B107" s="86"/>
      <c r="C107" s="87">
        <v>32.0</v>
      </c>
      <c r="D107" s="88">
        <f t="shared" si="72"/>
        <v>0</v>
      </c>
      <c r="E107" s="90"/>
      <c r="F107" s="90"/>
      <c r="G107" s="90"/>
      <c r="H107" s="90"/>
      <c r="I107" s="91">
        <f t="shared" si="73"/>
        <v>0</v>
      </c>
      <c r="J107" s="90"/>
      <c r="K107" s="90"/>
      <c r="L107" s="90"/>
      <c r="M107" s="90"/>
      <c r="N107" s="91">
        <f t="shared" si="74"/>
        <v>0</v>
      </c>
      <c r="O107" s="90"/>
      <c r="P107" s="90"/>
      <c r="Q107" s="90"/>
      <c r="R107" s="90"/>
      <c r="S107" s="91">
        <f t="shared" si="75"/>
        <v>0</v>
      </c>
      <c r="T107" s="90"/>
      <c r="U107" s="90"/>
      <c r="V107" s="90"/>
      <c r="W107" s="90"/>
      <c r="X107" s="91">
        <f t="shared" si="76"/>
        <v>0</v>
      </c>
      <c r="Y107" s="63">
        <f t="shared" si="77"/>
        <v>0</v>
      </c>
      <c r="Z107" s="63">
        <f t="shared" si="78"/>
        <v>0</v>
      </c>
      <c r="AA107" s="63">
        <f t="shared" si="79"/>
        <v>0</v>
      </c>
      <c r="AB107" s="63">
        <f t="shared" si="80"/>
        <v>0</v>
      </c>
      <c r="AC107" s="93">
        <f t="shared" si="81"/>
        <v>0</v>
      </c>
      <c r="AD107" s="93">
        <f t="shared" si="82"/>
        <v>0</v>
      </c>
    </row>
    <row r="108">
      <c r="A108" s="96" t="s">
        <v>95</v>
      </c>
      <c r="B108" s="96"/>
      <c r="C108" s="87">
        <v>16.0</v>
      </c>
      <c r="D108" s="88">
        <f t="shared" si="72"/>
        <v>0</v>
      </c>
      <c r="E108" s="90"/>
      <c r="F108" s="90"/>
      <c r="G108" s="90"/>
      <c r="H108" s="90"/>
      <c r="I108" s="91">
        <f t="shared" si="73"/>
        <v>0</v>
      </c>
      <c r="J108" s="90"/>
      <c r="K108" s="90"/>
      <c r="L108" s="90"/>
      <c r="M108" s="90"/>
      <c r="N108" s="91">
        <f t="shared" si="74"/>
        <v>0</v>
      </c>
      <c r="O108" s="90"/>
      <c r="P108" s="90"/>
      <c r="Q108" s="90"/>
      <c r="R108" s="90"/>
      <c r="S108" s="91">
        <f t="shared" si="75"/>
        <v>0</v>
      </c>
      <c r="T108" s="90"/>
      <c r="U108" s="90"/>
      <c r="V108" s="90"/>
      <c r="W108" s="90"/>
      <c r="X108" s="91">
        <f t="shared" si="76"/>
        <v>0</v>
      </c>
      <c r="Y108" s="63">
        <f t="shared" si="77"/>
        <v>0</v>
      </c>
      <c r="Z108" s="63">
        <f t="shared" si="78"/>
        <v>0</v>
      </c>
      <c r="AA108" s="63">
        <f t="shared" si="79"/>
        <v>0</v>
      </c>
      <c r="AB108" s="63">
        <f t="shared" si="80"/>
        <v>0</v>
      </c>
      <c r="AC108" s="93">
        <f t="shared" si="81"/>
        <v>0</v>
      </c>
      <c r="AD108" s="93">
        <f t="shared" si="82"/>
        <v>0</v>
      </c>
    </row>
    <row r="109">
      <c r="A109" s="97"/>
      <c r="B109" s="98"/>
      <c r="C109" s="99"/>
      <c r="D109" s="100"/>
      <c r="E109" s="101"/>
      <c r="F109" s="101"/>
      <c r="G109" s="101"/>
      <c r="H109" s="101"/>
      <c r="I109" s="102">
        <f>SUM(I96:I108)</f>
        <v>2</v>
      </c>
      <c r="J109" s="101"/>
      <c r="K109" s="101"/>
      <c r="L109" s="101"/>
      <c r="M109" s="101"/>
      <c r="N109" s="102">
        <f>SUM(N96:N108)</f>
        <v>5</v>
      </c>
      <c r="O109" s="101"/>
      <c r="P109" s="101"/>
      <c r="Q109" s="101"/>
      <c r="R109" s="101"/>
      <c r="S109" s="102">
        <f>SUM(S96:S108)</f>
        <v>2</v>
      </c>
      <c r="T109" s="101"/>
      <c r="U109" s="101"/>
      <c r="V109" s="101"/>
      <c r="W109" s="101"/>
      <c r="X109" s="102">
        <f t="shared" ref="X109:AD109" si="83">SUM(X96:X108)</f>
        <v>8</v>
      </c>
      <c r="Y109" s="103">
        <f t="shared" si="83"/>
        <v>0</v>
      </c>
      <c r="Z109" s="103">
        <f t="shared" si="83"/>
        <v>0</v>
      </c>
      <c r="AA109" s="103">
        <f t="shared" si="83"/>
        <v>0</v>
      </c>
      <c r="AB109" s="103">
        <f t="shared" si="83"/>
        <v>17</v>
      </c>
      <c r="AC109" s="103">
        <f t="shared" si="83"/>
        <v>0</v>
      </c>
      <c r="AD109" s="103">
        <f t="shared" si="83"/>
        <v>0</v>
      </c>
    </row>
  </sheetData>
  <mergeCells count="22">
    <mergeCell ref="A1:B1"/>
    <mergeCell ref="A6:B6"/>
    <mergeCell ref="A21:B21"/>
    <mergeCell ref="A36:B36"/>
    <mergeCell ref="A51:B51"/>
    <mergeCell ref="A65:B65"/>
    <mergeCell ref="A80:B80"/>
    <mergeCell ref="A95:B95"/>
    <mergeCell ref="E6:X6"/>
    <mergeCell ref="E21:X21"/>
    <mergeCell ref="E36:X36"/>
    <mergeCell ref="E51:X51"/>
    <mergeCell ref="E65:X65"/>
    <mergeCell ref="E80:X80"/>
    <mergeCell ref="E95:X95"/>
    <mergeCell ref="W1:AD2"/>
    <mergeCell ref="A3:D3"/>
    <mergeCell ref="E3:I3"/>
    <mergeCell ref="J3:N3"/>
    <mergeCell ref="O3:S3"/>
    <mergeCell ref="T3:X3"/>
    <mergeCell ref="Y3:AD3"/>
  </mergeCells>
  <conditionalFormatting sqref="D7:D19 D22:D34 D37:D49 D52:D64 D66:D78 D81:D93 D96:D108">
    <cfRule type="cellIs" dxfId="0" priority="1" operator="greaterThan">
      <formula>"10%"</formula>
    </cfRule>
  </conditionalFormatting>
  <dataValidations>
    <dataValidation type="list" allowBlank="1" showErrorMessage="1" sqref="E7:H19 J7:M19 O7:R19 T7:W19 E22:H34 J22:M34 O22:R34 T22:W34 E37:H49 J37:M49 O37:R49 T37:W49 E52:H64 J52:M64 O52:R64 T52:W64 E66:H78 J66:M78 O66:R78 T66:W78 E81:H93 J81:M93 O81:R93 T81:W93 E96:H108 J96:M108 O96:R108 T96:W108">
      <formula1>"ф,р,а,п,к,с"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4.75"/>
    <col customWidth="1" min="2" max="2" width="5.38"/>
    <col customWidth="1" min="3" max="3" width="8.5"/>
    <col customWidth="1" min="5" max="8" width="8.63"/>
    <col customWidth="1" min="9" max="9" width="5.13"/>
    <col customWidth="1" min="10" max="13" width="8.63"/>
    <col customWidth="1" min="14" max="14" width="5.13"/>
    <col customWidth="1" min="15" max="18" width="8.63"/>
    <col customWidth="1" min="19" max="19" width="5.0"/>
    <col customWidth="1" min="20" max="23" width="8.63"/>
    <col customWidth="1" min="24" max="24" width="5.0"/>
    <col customWidth="1" min="25" max="30" width="4.0"/>
  </cols>
  <sheetData>
    <row r="1" ht="37.5" customHeight="1">
      <c r="A1" s="49" t="s">
        <v>46</v>
      </c>
      <c r="B1" s="2"/>
      <c r="C1" s="50"/>
      <c r="D1" s="51" t="s">
        <v>47</v>
      </c>
      <c r="E1" s="52" t="s">
        <v>17</v>
      </c>
      <c r="F1" s="52" t="s">
        <v>18</v>
      </c>
      <c r="G1" s="52" t="s">
        <v>19</v>
      </c>
      <c r="H1" s="52" t="s">
        <v>20</v>
      </c>
      <c r="I1" s="52" t="s">
        <v>21</v>
      </c>
      <c r="J1" s="52" t="s">
        <v>22</v>
      </c>
      <c r="K1" s="53"/>
      <c r="L1" s="53"/>
      <c r="M1" s="53"/>
      <c r="N1" s="53"/>
      <c r="O1" s="53"/>
      <c r="P1" s="53"/>
      <c r="Q1" s="54"/>
      <c r="R1" s="54"/>
      <c r="S1" s="55"/>
      <c r="T1" s="55"/>
      <c r="U1" s="55"/>
      <c r="V1" s="55"/>
      <c r="W1" s="56" t="s">
        <v>48</v>
      </c>
    </row>
    <row r="2" ht="102.75" customHeight="1">
      <c r="A2" s="57" t="s">
        <v>146</v>
      </c>
      <c r="B2" s="58">
        <v>7.0</v>
      </c>
      <c r="C2" s="59"/>
      <c r="D2" s="59"/>
      <c r="E2" s="60" t="s">
        <v>23</v>
      </c>
      <c r="F2" s="61" t="s">
        <v>24</v>
      </c>
      <c r="G2" s="61" t="s">
        <v>25</v>
      </c>
      <c r="H2" s="60" t="s">
        <v>26</v>
      </c>
      <c r="I2" s="61" t="s">
        <v>27</v>
      </c>
      <c r="J2" s="61" t="s">
        <v>28</v>
      </c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62"/>
      <c r="X2" s="62"/>
      <c r="Y2" s="62"/>
      <c r="Z2" s="62"/>
      <c r="AA2" s="62"/>
      <c r="AB2" s="62"/>
      <c r="AC2" s="62"/>
      <c r="AD2" s="62"/>
    </row>
    <row r="3">
      <c r="A3" s="63" t="s">
        <v>50</v>
      </c>
      <c r="B3" s="30"/>
      <c r="C3" s="30"/>
      <c r="D3" s="2"/>
      <c r="E3" s="64" t="s">
        <v>51</v>
      </c>
      <c r="F3" s="30"/>
      <c r="G3" s="30"/>
      <c r="H3" s="30"/>
      <c r="I3" s="2"/>
      <c r="J3" s="64" t="s">
        <v>52</v>
      </c>
      <c r="K3" s="30"/>
      <c r="L3" s="30"/>
      <c r="M3" s="30"/>
      <c r="N3" s="2"/>
      <c r="O3" s="64" t="s">
        <v>53</v>
      </c>
      <c r="P3" s="30"/>
      <c r="Q3" s="30"/>
      <c r="R3" s="30"/>
      <c r="S3" s="2"/>
      <c r="T3" s="64" t="s">
        <v>54</v>
      </c>
      <c r="U3" s="30"/>
      <c r="V3" s="30"/>
      <c r="W3" s="30"/>
      <c r="X3" s="2"/>
      <c r="Y3" s="65" t="s">
        <v>55</v>
      </c>
      <c r="Z3" s="30"/>
      <c r="AA3" s="30"/>
      <c r="AB3" s="30"/>
      <c r="AC3" s="30"/>
      <c r="AD3" s="2"/>
    </row>
    <row r="4" ht="88.5" customHeight="1">
      <c r="A4" s="66" t="s">
        <v>56</v>
      </c>
      <c r="B4" s="67" t="s">
        <v>57</v>
      </c>
      <c r="C4" s="68" t="s">
        <v>58</v>
      </c>
      <c r="D4" s="69" t="s">
        <v>59</v>
      </c>
      <c r="E4" s="70" t="s">
        <v>60</v>
      </c>
      <c r="F4" s="71" t="s">
        <v>61</v>
      </c>
      <c r="G4" s="71" t="s">
        <v>62</v>
      </c>
      <c r="H4" s="71" t="s">
        <v>63</v>
      </c>
      <c r="I4" s="72" t="s">
        <v>64</v>
      </c>
      <c r="J4" s="71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71" t="s">
        <v>60</v>
      </c>
      <c r="P4" s="71" t="s">
        <v>61</v>
      </c>
      <c r="Q4" s="71" t="s">
        <v>62</v>
      </c>
      <c r="R4" s="71" t="s">
        <v>63</v>
      </c>
      <c r="S4" s="72" t="s">
        <v>64</v>
      </c>
      <c r="T4" s="71" t="s">
        <v>60</v>
      </c>
      <c r="U4" s="71" t="s">
        <v>61</v>
      </c>
      <c r="V4" s="71" t="s">
        <v>62</v>
      </c>
      <c r="W4" s="71" t="s">
        <v>63</v>
      </c>
      <c r="X4" s="72" t="s">
        <v>64</v>
      </c>
      <c r="Y4" s="73" t="s">
        <v>23</v>
      </c>
      <c r="Z4" s="74" t="s">
        <v>24</v>
      </c>
      <c r="AA4" s="74" t="s">
        <v>25</v>
      </c>
      <c r="AB4" s="74" t="s">
        <v>26</v>
      </c>
      <c r="AC4" s="75" t="s">
        <v>27</v>
      </c>
      <c r="AD4" s="73" t="s">
        <v>28</v>
      </c>
    </row>
    <row r="5">
      <c r="A5" s="76" t="s">
        <v>147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</row>
    <row r="6">
      <c r="A6" s="79" t="s">
        <v>148</v>
      </c>
      <c r="B6" s="2"/>
      <c r="C6" s="80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54"/>
      <c r="Z6" s="54"/>
      <c r="AA6" s="54"/>
      <c r="AB6" s="54"/>
      <c r="AC6" s="83"/>
      <c r="AD6" s="84"/>
    </row>
    <row r="7">
      <c r="A7" s="85" t="s">
        <v>67</v>
      </c>
      <c r="B7" s="86"/>
      <c r="C7" s="87">
        <v>64.0</v>
      </c>
      <c r="D7" s="88">
        <f t="shared" ref="D7:D22" si="1">(I7+N7+S7+X7)/C7</f>
        <v>0.0625</v>
      </c>
      <c r="E7" s="89"/>
      <c r="F7" s="90" t="s">
        <v>20</v>
      </c>
      <c r="G7" s="90"/>
      <c r="H7" s="90" t="s">
        <v>20</v>
      </c>
      <c r="I7" s="91">
        <f t="shared" ref="I7:I22" si="2">COUNTA(E7:H7)</f>
        <v>2</v>
      </c>
      <c r="J7" s="92"/>
      <c r="K7" s="90" t="s">
        <v>20</v>
      </c>
      <c r="L7" s="90"/>
      <c r="M7" s="90"/>
      <c r="N7" s="91">
        <f t="shared" ref="N7:N22" si="3">COUNTA(J7:M7)</f>
        <v>1</v>
      </c>
      <c r="O7" s="92"/>
      <c r="P7" s="90"/>
      <c r="Q7" s="90"/>
      <c r="R7" s="90"/>
      <c r="S7" s="91">
        <f t="shared" ref="S7:S22" si="4">COUNTA(O7:R7)</f>
        <v>0</v>
      </c>
      <c r="T7" s="92"/>
      <c r="U7" s="90"/>
      <c r="V7" s="90" t="s">
        <v>20</v>
      </c>
      <c r="W7" s="90"/>
      <c r="X7" s="91">
        <f t="shared" ref="X7:X22" si="5">COUNTA(T7:W7)</f>
        <v>1</v>
      </c>
      <c r="Y7" s="63">
        <f t="shared" ref="Y7:Y22" si="6">COUNTIF(E7:X7,$E$1)</f>
        <v>0</v>
      </c>
      <c r="Z7" s="63">
        <f t="shared" ref="Z7:Z22" si="7">COUNTIF(E7:X7,$F$1)</f>
        <v>0</v>
      </c>
      <c r="AA7" s="63">
        <f t="shared" ref="AA7:AA22" si="8">COUNTIF(E7:X7,$G$1)</f>
        <v>0</v>
      </c>
      <c r="AB7" s="63">
        <f t="shared" ref="AB7:AB22" si="9">COUNTIF(E7:X7,$H$1)</f>
        <v>4</v>
      </c>
      <c r="AC7" s="93">
        <f t="shared" ref="AC7:AC22" si="10">COUNTIF(E7:X7,$I$1)</f>
        <v>0</v>
      </c>
      <c r="AD7" s="93">
        <f t="shared" ref="AD7:AD22" si="11">COUNTIF(E7:X7,$J$1)</f>
        <v>0</v>
      </c>
    </row>
    <row r="8">
      <c r="A8" s="85" t="s">
        <v>122</v>
      </c>
      <c r="B8" s="86"/>
      <c r="C8" s="87">
        <v>32.0</v>
      </c>
      <c r="D8" s="88">
        <f t="shared" si="1"/>
        <v>0</v>
      </c>
      <c r="E8" s="90"/>
      <c r="F8" s="90"/>
      <c r="G8" s="90"/>
      <c r="H8" s="90"/>
      <c r="I8" s="91">
        <f t="shared" si="2"/>
        <v>0</v>
      </c>
      <c r="J8" s="90"/>
      <c r="K8" s="90"/>
      <c r="L8" s="90"/>
      <c r="M8" s="90"/>
      <c r="N8" s="91">
        <f t="shared" si="3"/>
        <v>0</v>
      </c>
      <c r="O8" s="90"/>
      <c r="P8" s="90"/>
      <c r="Q8" s="90"/>
      <c r="R8" s="90"/>
      <c r="S8" s="91">
        <f t="shared" si="4"/>
        <v>0</v>
      </c>
      <c r="T8" s="90"/>
      <c r="U8" s="90"/>
      <c r="V8" s="90"/>
      <c r="W8" s="90"/>
      <c r="X8" s="91">
        <f t="shared" si="5"/>
        <v>0</v>
      </c>
      <c r="Y8" s="63">
        <f t="shared" si="6"/>
        <v>0</v>
      </c>
      <c r="Z8" s="63">
        <f t="shared" si="7"/>
        <v>0</v>
      </c>
      <c r="AA8" s="63">
        <f t="shared" si="8"/>
        <v>0</v>
      </c>
      <c r="AB8" s="63">
        <f t="shared" si="9"/>
        <v>0</v>
      </c>
      <c r="AC8" s="93">
        <f t="shared" si="10"/>
        <v>0</v>
      </c>
      <c r="AD8" s="93">
        <f t="shared" si="11"/>
        <v>0</v>
      </c>
    </row>
    <row r="9">
      <c r="A9" s="85" t="s">
        <v>123</v>
      </c>
      <c r="B9" s="86"/>
      <c r="C9" s="87">
        <v>48.0</v>
      </c>
      <c r="D9" s="88">
        <f t="shared" si="1"/>
        <v>0.04166666667</v>
      </c>
      <c r="E9" s="90"/>
      <c r="F9" s="90"/>
      <c r="G9" s="90"/>
      <c r="H9" s="90"/>
      <c r="I9" s="91">
        <f t="shared" si="2"/>
        <v>0</v>
      </c>
      <c r="J9" s="90"/>
      <c r="K9" s="90"/>
      <c r="L9" s="90"/>
      <c r="M9" s="90" t="s">
        <v>20</v>
      </c>
      <c r="N9" s="91">
        <f t="shared" si="3"/>
        <v>1</v>
      </c>
      <c r="O9" s="90"/>
      <c r="P9" s="90"/>
      <c r="Q9" s="90"/>
      <c r="R9" s="90"/>
      <c r="S9" s="91">
        <f t="shared" si="4"/>
        <v>0</v>
      </c>
      <c r="T9" s="90"/>
      <c r="U9" s="90"/>
      <c r="V9" s="90" t="s">
        <v>20</v>
      </c>
      <c r="W9" s="90"/>
      <c r="X9" s="91">
        <f t="shared" si="5"/>
        <v>1</v>
      </c>
      <c r="Y9" s="63">
        <f t="shared" si="6"/>
        <v>0</v>
      </c>
      <c r="Z9" s="63">
        <f t="shared" si="7"/>
        <v>0</v>
      </c>
      <c r="AA9" s="63">
        <f t="shared" si="8"/>
        <v>0</v>
      </c>
      <c r="AB9" s="63">
        <f t="shared" si="9"/>
        <v>2</v>
      </c>
      <c r="AC9" s="93">
        <f t="shared" si="10"/>
        <v>0</v>
      </c>
      <c r="AD9" s="93">
        <f t="shared" si="11"/>
        <v>0</v>
      </c>
    </row>
    <row r="10">
      <c r="A10" s="85" t="s">
        <v>149</v>
      </c>
      <c r="B10" s="86"/>
      <c r="C10" s="87">
        <v>48.0</v>
      </c>
      <c r="D10" s="88">
        <f t="shared" si="1"/>
        <v>0.0625</v>
      </c>
      <c r="E10" s="90"/>
      <c r="F10" s="90"/>
      <c r="G10" s="90"/>
      <c r="H10" s="90" t="s">
        <v>20</v>
      </c>
      <c r="I10" s="91">
        <f t="shared" si="2"/>
        <v>1</v>
      </c>
      <c r="J10" s="90"/>
      <c r="K10" s="90"/>
      <c r="L10" s="90"/>
      <c r="M10" s="90"/>
      <c r="N10" s="91">
        <f t="shared" si="3"/>
        <v>0</v>
      </c>
      <c r="O10" s="90"/>
      <c r="P10" s="90"/>
      <c r="Q10" s="90" t="s">
        <v>20</v>
      </c>
      <c r="R10" s="90"/>
      <c r="S10" s="91">
        <f t="shared" si="4"/>
        <v>1</v>
      </c>
      <c r="T10" s="90"/>
      <c r="U10" s="90"/>
      <c r="V10" s="90" t="s">
        <v>20</v>
      </c>
      <c r="W10" s="90"/>
      <c r="X10" s="91">
        <f t="shared" si="5"/>
        <v>1</v>
      </c>
      <c r="Y10" s="63">
        <f t="shared" si="6"/>
        <v>0</v>
      </c>
      <c r="Z10" s="63">
        <f t="shared" si="7"/>
        <v>0</v>
      </c>
      <c r="AA10" s="63">
        <f t="shared" si="8"/>
        <v>0</v>
      </c>
      <c r="AB10" s="63">
        <f t="shared" si="9"/>
        <v>3</v>
      </c>
      <c r="AC10" s="93">
        <f t="shared" si="10"/>
        <v>0</v>
      </c>
      <c r="AD10" s="93">
        <f t="shared" si="11"/>
        <v>0</v>
      </c>
    </row>
    <row r="11">
      <c r="A11" s="85" t="s">
        <v>150</v>
      </c>
      <c r="B11" s="86"/>
      <c r="C11" s="87">
        <v>32.0</v>
      </c>
      <c r="D11" s="88">
        <f t="shared" si="1"/>
        <v>0.0625</v>
      </c>
      <c r="E11" s="90"/>
      <c r="F11" s="90"/>
      <c r="G11" s="90"/>
      <c r="H11" s="90"/>
      <c r="I11" s="91">
        <f t="shared" si="2"/>
        <v>0</v>
      </c>
      <c r="J11" s="90"/>
      <c r="K11" s="90"/>
      <c r="L11" s="90"/>
      <c r="M11" s="90" t="s">
        <v>20</v>
      </c>
      <c r="N11" s="91">
        <f t="shared" si="3"/>
        <v>1</v>
      </c>
      <c r="O11" s="90"/>
      <c r="P11" s="90"/>
      <c r="Q11" s="90"/>
      <c r="R11" s="90"/>
      <c r="S11" s="91">
        <f t="shared" si="4"/>
        <v>0</v>
      </c>
      <c r="T11" s="90"/>
      <c r="U11" s="90"/>
      <c r="V11" s="90"/>
      <c r="W11" s="90" t="s">
        <v>20</v>
      </c>
      <c r="X11" s="91">
        <f t="shared" si="5"/>
        <v>1</v>
      </c>
      <c r="Y11" s="63">
        <f t="shared" si="6"/>
        <v>0</v>
      </c>
      <c r="Z11" s="63">
        <f t="shared" si="7"/>
        <v>0</v>
      </c>
      <c r="AA11" s="63">
        <f t="shared" si="8"/>
        <v>0</v>
      </c>
      <c r="AB11" s="63">
        <f t="shared" si="9"/>
        <v>2</v>
      </c>
      <c r="AC11" s="93">
        <f t="shared" si="10"/>
        <v>0</v>
      </c>
      <c r="AD11" s="93">
        <f t="shared" si="11"/>
        <v>0</v>
      </c>
    </row>
    <row r="12">
      <c r="A12" s="85" t="s">
        <v>151</v>
      </c>
      <c r="B12" s="86"/>
      <c r="C12" s="87">
        <v>16.0</v>
      </c>
      <c r="D12" s="88">
        <f t="shared" si="1"/>
        <v>0</v>
      </c>
      <c r="E12" s="90"/>
      <c r="F12" s="90"/>
      <c r="G12" s="90"/>
      <c r="H12" s="90"/>
      <c r="I12" s="91">
        <f t="shared" si="2"/>
        <v>0</v>
      </c>
      <c r="J12" s="90"/>
      <c r="K12" s="90"/>
      <c r="L12" s="90"/>
      <c r="M12" s="90"/>
      <c r="N12" s="91">
        <f t="shared" si="3"/>
        <v>0</v>
      </c>
      <c r="O12" s="90"/>
      <c r="P12" s="90"/>
      <c r="Q12" s="90"/>
      <c r="R12" s="90"/>
      <c r="S12" s="91">
        <f t="shared" si="4"/>
        <v>0</v>
      </c>
      <c r="T12" s="90"/>
      <c r="U12" s="90"/>
      <c r="V12" s="90"/>
      <c r="W12" s="90"/>
      <c r="X12" s="91">
        <f t="shared" si="5"/>
        <v>0</v>
      </c>
      <c r="Y12" s="63">
        <f t="shared" si="6"/>
        <v>0</v>
      </c>
      <c r="Z12" s="63">
        <f t="shared" si="7"/>
        <v>0</v>
      </c>
      <c r="AA12" s="63">
        <f t="shared" si="8"/>
        <v>0</v>
      </c>
      <c r="AB12" s="63">
        <f t="shared" si="9"/>
        <v>0</v>
      </c>
      <c r="AC12" s="93">
        <f t="shared" si="10"/>
        <v>0</v>
      </c>
      <c r="AD12" s="93">
        <f t="shared" si="11"/>
        <v>0</v>
      </c>
    </row>
    <row r="13">
      <c r="A13" s="85" t="s">
        <v>102</v>
      </c>
      <c r="B13" s="86"/>
      <c r="C13" s="87">
        <v>16.0</v>
      </c>
      <c r="D13" s="88">
        <f t="shared" si="1"/>
        <v>0</v>
      </c>
      <c r="E13" s="90"/>
      <c r="F13" s="90"/>
      <c r="G13" s="90"/>
      <c r="H13" s="90"/>
      <c r="I13" s="91">
        <f t="shared" si="2"/>
        <v>0</v>
      </c>
      <c r="J13" s="90"/>
      <c r="K13" s="90"/>
      <c r="L13" s="90"/>
      <c r="M13" s="90"/>
      <c r="N13" s="91">
        <f t="shared" si="3"/>
        <v>0</v>
      </c>
      <c r="O13" s="90"/>
      <c r="P13" s="90"/>
      <c r="Q13" s="90"/>
      <c r="R13" s="90"/>
      <c r="S13" s="91">
        <f t="shared" si="4"/>
        <v>0</v>
      </c>
      <c r="T13" s="90"/>
      <c r="U13" s="90"/>
      <c r="V13" s="90"/>
      <c r="W13" s="90"/>
      <c r="X13" s="91">
        <f t="shared" si="5"/>
        <v>0</v>
      </c>
      <c r="Y13" s="63">
        <f t="shared" si="6"/>
        <v>0</v>
      </c>
      <c r="Z13" s="63">
        <f t="shared" si="7"/>
        <v>0</v>
      </c>
      <c r="AA13" s="63">
        <f t="shared" si="8"/>
        <v>0</v>
      </c>
      <c r="AB13" s="63">
        <f t="shared" si="9"/>
        <v>0</v>
      </c>
      <c r="AC13" s="93">
        <f t="shared" si="10"/>
        <v>0</v>
      </c>
      <c r="AD13" s="93">
        <f t="shared" si="11"/>
        <v>0</v>
      </c>
    </row>
    <row r="14">
      <c r="A14" s="85" t="s">
        <v>124</v>
      </c>
      <c r="B14" s="86"/>
      <c r="C14" s="87">
        <v>32.0</v>
      </c>
      <c r="D14" s="88">
        <f t="shared" si="1"/>
        <v>0.03125</v>
      </c>
      <c r="E14" s="90"/>
      <c r="F14" s="90"/>
      <c r="G14" s="90"/>
      <c r="H14" s="90"/>
      <c r="I14" s="91">
        <f t="shared" si="2"/>
        <v>0</v>
      </c>
      <c r="J14" s="90"/>
      <c r="K14" s="90"/>
      <c r="L14" s="90"/>
      <c r="M14" s="90"/>
      <c r="N14" s="91">
        <f t="shared" si="3"/>
        <v>0</v>
      </c>
      <c r="O14" s="90"/>
      <c r="P14" s="90"/>
      <c r="Q14" s="90"/>
      <c r="R14" s="90"/>
      <c r="S14" s="91">
        <f t="shared" si="4"/>
        <v>0</v>
      </c>
      <c r="T14" s="90"/>
      <c r="U14" s="90" t="s">
        <v>20</v>
      </c>
      <c r="V14" s="90"/>
      <c r="W14" s="90"/>
      <c r="X14" s="91">
        <f t="shared" si="5"/>
        <v>1</v>
      </c>
      <c r="Y14" s="63">
        <f t="shared" si="6"/>
        <v>0</v>
      </c>
      <c r="Z14" s="63">
        <f t="shared" si="7"/>
        <v>0</v>
      </c>
      <c r="AA14" s="63">
        <f t="shared" si="8"/>
        <v>0</v>
      </c>
      <c r="AB14" s="63">
        <f t="shared" si="9"/>
        <v>1</v>
      </c>
      <c r="AC14" s="93">
        <f t="shared" si="10"/>
        <v>0</v>
      </c>
      <c r="AD14" s="93">
        <f t="shared" si="11"/>
        <v>0</v>
      </c>
    </row>
    <row r="15">
      <c r="A15" s="85" t="s">
        <v>152</v>
      </c>
      <c r="B15" s="86"/>
      <c r="C15" s="87">
        <v>16.0</v>
      </c>
      <c r="D15" s="88">
        <f t="shared" si="1"/>
        <v>0.0625</v>
      </c>
      <c r="E15" s="90"/>
      <c r="F15" s="90"/>
      <c r="G15" s="90"/>
      <c r="H15" s="90"/>
      <c r="I15" s="91">
        <f t="shared" si="2"/>
        <v>0</v>
      </c>
      <c r="J15" s="90"/>
      <c r="K15" s="90"/>
      <c r="L15" s="90"/>
      <c r="M15" s="90"/>
      <c r="N15" s="91">
        <f t="shared" si="3"/>
        <v>0</v>
      </c>
      <c r="O15" s="90"/>
      <c r="P15" s="90"/>
      <c r="Q15" s="90"/>
      <c r="R15" s="90"/>
      <c r="S15" s="91">
        <f t="shared" si="4"/>
        <v>0</v>
      </c>
      <c r="T15" s="90"/>
      <c r="U15" s="90" t="s">
        <v>20</v>
      </c>
      <c r="V15" s="90"/>
      <c r="W15" s="90"/>
      <c r="X15" s="91">
        <f t="shared" si="5"/>
        <v>1</v>
      </c>
      <c r="Y15" s="63">
        <f t="shared" si="6"/>
        <v>0</v>
      </c>
      <c r="Z15" s="63">
        <f t="shared" si="7"/>
        <v>0</v>
      </c>
      <c r="AA15" s="63">
        <f t="shared" si="8"/>
        <v>0</v>
      </c>
      <c r="AB15" s="63">
        <f t="shared" si="9"/>
        <v>1</v>
      </c>
      <c r="AC15" s="93">
        <f t="shared" si="10"/>
        <v>0</v>
      </c>
      <c r="AD15" s="93">
        <f t="shared" si="11"/>
        <v>0</v>
      </c>
    </row>
    <row r="16">
      <c r="A16" s="85" t="s">
        <v>125</v>
      </c>
      <c r="B16" s="86"/>
      <c r="C16" s="87">
        <v>32.0</v>
      </c>
      <c r="D16" s="88">
        <f t="shared" si="1"/>
        <v>0.0625</v>
      </c>
      <c r="E16" s="90"/>
      <c r="F16" s="90"/>
      <c r="G16" s="90"/>
      <c r="H16" s="90"/>
      <c r="I16" s="91">
        <f t="shared" si="2"/>
        <v>0</v>
      </c>
      <c r="J16" s="90"/>
      <c r="K16" s="90"/>
      <c r="L16" s="90" t="s">
        <v>20</v>
      </c>
      <c r="M16" s="90"/>
      <c r="N16" s="91">
        <f t="shared" si="3"/>
        <v>1</v>
      </c>
      <c r="O16" s="90"/>
      <c r="P16" s="90"/>
      <c r="Q16" s="90"/>
      <c r="R16" s="90"/>
      <c r="S16" s="91">
        <f t="shared" si="4"/>
        <v>0</v>
      </c>
      <c r="T16" s="90"/>
      <c r="U16" s="90"/>
      <c r="V16" s="90" t="s">
        <v>20</v>
      </c>
      <c r="W16" s="90"/>
      <c r="X16" s="91">
        <f t="shared" si="5"/>
        <v>1</v>
      </c>
      <c r="Y16" s="63">
        <f t="shared" si="6"/>
        <v>0</v>
      </c>
      <c r="Z16" s="63">
        <f t="shared" si="7"/>
        <v>0</v>
      </c>
      <c r="AA16" s="63">
        <f t="shared" si="8"/>
        <v>0</v>
      </c>
      <c r="AB16" s="63">
        <f t="shared" si="9"/>
        <v>2</v>
      </c>
      <c r="AC16" s="93">
        <f t="shared" si="10"/>
        <v>0</v>
      </c>
      <c r="AD16" s="93">
        <f t="shared" si="11"/>
        <v>0</v>
      </c>
    </row>
    <row r="17">
      <c r="A17" s="85" t="s">
        <v>153</v>
      </c>
      <c r="B17" s="86"/>
      <c r="C17" s="87">
        <v>32.0</v>
      </c>
      <c r="D17" s="88">
        <f t="shared" si="1"/>
        <v>0.0625</v>
      </c>
      <c r="E17" s="90"/>
      <c r="F17" s="90" t="s">
        <v>20</v>
      </c>
      <c r="G17" s="90"/>
      <c r="H17" s="90"/>
      <c r="I17" s="91">
        <f t="shared" si="2"/>
        <v>1</v>
      </c>
      <c r="J17" s="90" t="s">
        <v>20</v>
      </c>
      <c r="K17" s="90"/>
      <c r="L17" s="90"/>
      <c r="M17" s="90"/>
      <c r="N17" s="91">
        <f t="shared" si="3"/>
        <v>1</v>
      </c>
      <c r="O17" s="90"/>
      <c r="P17" s="90"/>
      <c r="Q17" s="90"/>
      <c r="R17" s="90"/>
      <c r="S17" s="91">
        <f t="shared" si="4"/>
        <v>0</v>
      </c>
      <c r="T17" s="90"/>
      <c r="U17" s="90"/>
      <c r="V17" s="90"/>
      <c r="W17" s="90"/>
      <c r="X17" s="91">
        <f t="shared" si="5"/>
        <v>0</v>
      </c>
      <c r="Y17" s="63">
        <f t="shared" si="6"/>
        <v>0</v>
      </c>
      <c r="Z17" s="63">
        <f t="shared" si="7"/>
        <v>0</v>
      </c>
      <c r="AA17" s="63">
        <f t="shared" si="8"/>
        <v>0</v>
      </c>
      <c r="AB17" s="63">
        <f t="shared" si="9"/>
        <v>2</v>
      </c>
      <c r="AC17" s="93">
        <f t="shared" si="10"/>
        <v>0</v>
      </c>
      <c r="AD17" s="93">
        <f t="shared" si="11"/>
        <v>0</v>
      </c>
    </row>
    <row r="18">
      <c r="A18" s="85" t="s">
        <v>126</v>
      </c>
      <c r="B18" s="86"/>
      <c r="C18" s="87">
        <v>32.0</v>
      </c>
      <c r="D18" s="88">
        <f t="shared" si="1"/>
        <v>0.0625</v>
      </c>
      <c r="E18" s="90"/>
      <c r="F18" s="90"/>
      <c r="G18" s="90"/>
      <c r="H18" s="90" t="s">
        <v>20</v>
      </c>
      <c r="I18" s="91">
        <f t="shared" si="2"/>
        <v>1</v>
      </c>
      <c r="J18" s="90"/>
      <c r="K18" s="90"/>
      <c r="L18" s="90"/>
      <c r="M18" s="90"/>
      <c r="N18" s="91">
        <f t="shared" si="3"/>
        <v>0</v>
      </c>
      <c r="O18" s="90"/>
      <c r="P18" s="90" t="s">
        <v>20</v>
      </c>
      <c r="Q18" s="90"/>
      <c r="R18" s="90"/>
      <c r="S18" s="91">
        <f t="shared" si="4"/>
        <v>1</v>
      </c>
      <c r="T18" s="90"/>
      <c r="U18" s="90"/>
      <c r="V18" s="90"/>
      <c r="W18" s="90"/>
      <c r="X18" s="91">
        <f t="shared" si="5"/>
        <v>0</v>
      </c>
      <c r="Y18" s="63">
        <f t="shared" si="6"/>
        <v>0</v>
      </c>
      <c r="Z18" s="63">
        <f t="shared" si="7"/>
        <v>0</v>
      </c>
      <c r="AA18" s="63">
        <f t="shared" si="8"/>
        <v>0</v>
      </c>
      <c r="AB18" s="63">
        <f t="shared" si="9"/>
        <v>2</v>
      </c>
      <c r="AC18" s="93">
        <f t="shared" si="10"/>
        <v>0</v>
      </c>
      <c r="AD18" s="93">
        <f t="shared" si="11"/>
        <v>0</v>
      </c>
    </row>
    <row r="19">
      <c r="A19" s="106" t="s">
        <v>127</v>
      </c>
      <c r="B19" s="106"/>
      <c r="C19" s="87">
        <v>16.0</v>
      </c>
      <c r="D19" s="107">
        <f t="shared" si="1"/>
        <v>0</v>
      </c>
      <c r="E19" s="90"/>
      <c r="F19" s="90"/>
      <c r="G19" s="90"/>
      <c r="H19" s="90"/>
      <c r="I19" s="108">
        <f t="shared" si="2"/>
        <v>0</v>
      </c>
      <c r="J19" s="90"/>
      <c r="K19" s="90"/>
      <c r="L19" s="90"/>
      <c r="M19" s="90"/>
      <c r="N19" s="108">
        <f t="shared" si="3"/>
        <v>0</v>
      </c>
      <c r="O19" s="90"/>
      <c r="P19" s="90"/>
      <c r="Q19" s="90"/>
      <c r="R19" s="90"/>
      <c r="S19" s="108">
        <f t="shared" si="4"/>
        <v>0</v>
      </c>
      <c r="T19" s="90"/>
      <c r="U19" s="90"/>
      <c r="V19" s="90"/>
      <c r="W19" s="90"/>
      <c r="X19" s="108">
        <f t="shared" si="5"/>
        <v>0</v>
      </c>
      <c r="Y19" s="93">
        <f t="shared" si="6"/>
        <v>0</v>
      </c>
      <c r="Z19" s="93">
        <f t="shared" si="7"/>
        <v>0</v>
      </c>
      <c r="AA19" s="93">
        <f t="shared" si="8"/>
        <v>0</v>
      </c>
      <c r="AB19" s="93">
        <f t="shared" si="9"/>
        <v>0</v>
      </c>
      <c r="AC19" s="93">
        <f t="shared" si="10"/>
        <v>0</v>
      </c>
      <c r="AD19" s="93">
        <f t="shared" si="11"/>
        <v>0</v>
      </c>
    </row>
    <row r="20">
      <c r="A20" s="106" t="s">
        <v>74</v>
      </c>
      <c r="B20" s="106"/>
      <c r="C20" s="87">
        <v>16.0</v>
      </c>
      <c r="D20" s="107">
        <f t="shared" si="1"/>
        <v>0</v>
      </c>
      <c r="E20" s="90"/>
      <c r="F20" s="90"/>
      <c r="G20" s="90"/>
      <c r="H20" s="90"/>
      <c r="I20" s="108">
        <f t="shared" si="2"/>
        <v>0</v>
      </c>
      <c r="J20" s="90"/>
      <c r="K20" s="90"/>
      <c r="L20" s="90"/>
      <c r="M20" s="90"/>
      <c r="N20" s="108">
        <f t="shared" si="3"/>
        <v>0</v>
      </c>
      <c r="O20" s="90"/>
      <c r="P20" s="90"/>
      <c r="Q20" s="90"/>
      <c r="R20" s="90"/>
      <c r="S20" s="108">
        <f t="shared" si="4"/>
        <v>0</v>
      </c>
      <c r="T20" s="90"/>
      <c r="U20" s="90"/>
      <c r="V20" s="90"/>
      <c r="W20" s="90"/>
      <c r="X20" s="108">
        <f t="shared" si="5"/>
        <v>0</v>
      </c>
      <c r="Y20" s="93">
        <f t="shared" si="6"/>
        <v>0</v>
      </c>
      <c r="Z20" s="93">
        <f t="shared" si="7"/>
        <v>0</v>
      </c>
      <c r="AA20" s="93">
        <f t="shared" si="8"/>
        <v>0</v>
      </c>
      <c r="AB20" s="93">
        <f t="shared" si="9"/>
        <v>0</v>
      </c>
      <c r="AC20" s="93">
        <f t="shared" si="10"/>
        <v>0</v>
      </c>
      <c r="AD20" s="93">
        <f t="shared" si="11"/>
        <v>0</v>
      </c>
    </row>
    <row r="21">
      <c r="A21" s="106" t="s">
        <v>75</v>
      </c>
      <c r="B21" s="106"/>
      <c r="C21" s="87">
        <v>32.0</v>
      </c>
      <c r="D21" s="107">
        <f t="shared" si="1"/>
        <v>0</v>
      </c>
      <c r="E21" s="90"/>
      <c r="F21" s="90"/>
      <c r="G21" s="90"/>
      <c r="H21" s="90"/>
      <c r="I21" s="108">
        <f t="shared" si="2"/>
        <v>0</v>
      </c>
      <c r="J21" s="90"/>
      <c r="K21" s="90"/>
      <c r="L21" s="90"/>
      <c r="M21" s="90"/>
      <c r="N21" s="108">
        <f t="shared" si="3"/>
        <v>0</v>
      </c>
      <c r="O21" s="90"/>
      <c r="P21" s="90"/>
      <c r="Q21" s="90"/>
      <c r="R21" s="90"/>
      <c r="S21" s="108">
        <f t="shared" si="4"/>
        <v>0</v>
      </c>
      <c r="T21" s="90"/>
      <c r="U21" s="90"/>
      <c r="V21" s="90"/>
      <c r="W21" s="90"/>
      <c r="X21" s="108">
        <f t="shared" si="5"/>
        <v>0</v>
      </c>
      <c r="Y21" s="93">
        <f t="shared" si="6"/>
        <v>0</v>
      </c>
      <c r="Z21" s="93">
        <f t="shared" si="7"/>
        <v>0</v>
      </c>
      <c r="AA21" s="93">
        <f t="shared" si="8"/>
        <v>0</v>
      </c>
      <c r="AB21" s="93">
        <f t="shared" si="9"/>
        <v>0</v>
      </c>
      <c r="AC21" s="93">
        <f t="shared" si="10"/>
        <v>0</v>
      </c>
      <c r="AD21" s="93">
        <f t="shared" si="11"/>
        <v>0</v>
      </c>
    </row>
    <row r="22">
      <c r="A22" s="106" t="s">
        <v>76</v>
      </c>
      <c r="B22" s="106"/>
      <c r="C22" s="87">
        <v>32.0</v>
      </c>
      <c r="D22" s="107">
        <f t="shared" si="1"/>
        <v>0</v>
      </c>
      <c r="E22" s="90"/>
      <c r="F22" s="90"/>
      <c r="G22" s="90"/>
      <c r="H22" s="90"/>
      <c r="I22" s="108">
        <f t="shared" si="2"/>
        <v>0</v>
      </c>
      <c r="J22" s="90"/>
      <c r="K22" s="90"/>
      <c r="L22" s="90"/>
      <c r="M22" s="90"/>
      <c r="N22" s="108">
        <f t="shared" si="3"/>
        <v>0</v>
      </c>
      <c r="O22" s="90"/>
      <c r="P22" s="90"/>
      <c r="Q22" s="90"/>
      <c r="R22" s="90"/>
      <c r="S22" s="108">
        <f t="shared" si="4"/>
        <v>0</v>
      </c>
      <c r="T22" s="90"/>
      <c r="U22" s="90"/>
      <c r="V22" s="90"/>
      <c r="W22" s="90"/>
      <c r="X22" s="108">
        <f t="shared" si="5"/>
        <v>0</v>
      </c>
      <c r="Y22" s="93">
        <f t="shared" si="6"/>
        <v>0</v>
      </c>
      <c r="Z22" s="93">
        <f t="shared" si="7"/>
        <v>0</v>
      </c>
      <c r="AA22" s="93">
        <f t="shared" si="8"/>
        <v>0</v>
      </c>
      <c r="AB22" s="93">
        <f t="shared" si="9"/>
        <v>0</v>
      </c>
      <c r="AC22" s="93">
        <f t="shared" si="10"/>
        <v>0</v>
      </c>
      <c r="AD22" s="93">
        <f t="shared" si="11"/>
        <v>0</v>
      </c>
    </row>
    <row r="23">
      <c r="A23" s="109"/>
      <c r="B23" s="98"/>
      <c r="C23" s="99"/>
      <c r="D23" s="100"/>
      <c r="E23" s="101"/>
      <c r="F23" s="101"/>
      <c r="G23" s="101"/>
      <c r="H23" s="101"/>
      <c r="I23" s="102">
        <f>SUM(I7:I22)</f>
        <v>5</v>
      </c>
      <c r="J23" s="101"/>
      <c r="K23" s="101"/>
      <c r="L23" s="101"/>
      <c r="M23" s="101"/>
      <c r="N23" s="102">
        <f>SUM(N7:N22)</f>
        <v>5</v>
      </c>
      <c r="O23" s="101"/>
      <c r="P23" s="101"/>
      <c r="Q23" s="101"/>
      <c r="R23" s="101"/>
      <c r="S23" s="102">
        <f>SUM(S7:S22)</f>
        <v>2</v>
      </c>
      <c r="T23" s="101"/>
      <c r="U23" s="101"/>
      <c r="V23" s="101"/>
      <c r="W23" s="101"/>
      <c r="X23" s="102">
        <f t="shared" ref="X23:AD23" si="12">SUM(X7:X22)</f>
        <v>7</v>
      </c>
      <c r="Y23" s="103">
        <f t="shared" si="12"/>
        <v>0</v>
      </c>
      <c r="Z23" s="103">
        <f t="shared" si="12"/>
        <v>0</v>
      </c>
      <c r="AA23" s="103">
        <f t="shared" si="12"/>
        <v>0</v>
      </c>
      <c r="AB23" s="103">
        <f t="shared" si="12"/>
        <v>19</v>
      </c>
      <c r="AC23" s="103">
        <f t="shared" si="12"/>
        <v>0</v>
      </c>
      <c r="AD23" s="103">
        <f t="shared" si="12"/>
        <v>0</v>
      </c>
    </row>
    <row r="24">
      <c r="A24" s="79" t="s">
        <v>154</v>
      </c>
      <c r="B24" s="2"/>
      <c r="C24" s="80"/>
      <c r="D24" s="81"/>
      <c r="E24" s="8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54"/>
      <c r="Z24" s="54"/>
      <c r="AA24" s="54"/>
      <c r="AB24" s="54"/>
      <c r="AC24" s="83"/>
      <c r="AD24" s="84"/>
    </row>
    <row r="25">
      <c r="A25" s="85" t="s">
        <v>67</v>
      </c>
      <c r="B25" s="86"/>
      <c r="C25" s="87">
        <v>64.0</v>
      </c>
      <c r="D25" s="88">
        <f t="shared" ref="D25:D40" si="13">(I25+N25+S25+X25)/C25</f>
        <v>0.0625</v>
      </c>
      <c r="E25" s="89"/>
      <c r="F25" s="90" t="s">
        <v>20</v>
      </c>
      <c r="G25" s="90"/>
      <c r="H25" s="90" t="s">
        <v>20</v>
      </c>
      <c r="I25" s="91">
        <f t="shared" ref="I25:I40" si="14">COUNTA(E25:H25)</f>
        <v>2</v>
      </c>
      <c r="J25" s="92"/>
      <c r="K25" s="90" t="s">
        <v>20</v>
      </c>
      <c r="L25" s="90"/>
      <c r="M25" s="90"/>
      <c r="N25" s="91">
        <f t="shared" ref="N25:N40" si="15">COUNTA(J25:M25)</f>
        <v>1</v>
      </c>
      <c r="O25" s="92"/>
      <c r="P25" s="90"/>
      <c r="Q25" s="90"/>
      <c r="R25" s="90"/>
      <c r="S25" s="91">
        <f t="shared" ref="S25:S40" si="16">COUNTA(O25:R25)</f>
        <v>0</v>
      </c>
      <c r="T25" s="92"/>
      <c r="U25" s="90"/>
      <c r="V25" s="90" t="s">
        <v>20</v>
      </c>
      <c r="W25" s="90"/>
      <c r="X25" s="91">
        <f t="shared" ref="X25:X40" si="17">COUNTA(T25:W25)</f>
        <v>1</v>
      </c>
      <c r="Y25" s="63">
        <f t="shared" ref="Y25:Y40" si="18">COUNTIF(E25:X25,$E$1)</f>
        <v>0</v>
      </c>
      <c r="Z25" s="63">
        <f t="shared" ref="Z25:Z40" si="19">COUNTIF(E25:X25,$F$1)</f>
        <v>0</v>
      </c>
      <c r="AA25" s="63">
        <f t="shared" ref="AA25:AA40" si="20">COUNTIF(E25:X25,$G$1)</f>
        <v>0</v>
      </c>
      <c r="AB25" s="63">
        <f t="shared" ref="AB25:AB40" si="21">COUNTIF(E25:X25,$H$1)</f>
        <v>4</v>
      </c>
      <c r="AC25" s="93">
        <f t="shared" ref="AC25:AC40" si="22">COUNTIF(E25:X25,$I$1)</f>
        <v>0</v>
      </c>
      <c r="AD25" s="93">
        <f t="shared" ref="AD25:AD40" si="23">COUNTIF(E25:X25,$J$1)</f>
        <v>0</v>
      </c>
    </row>
    <row r="26">
      <c r="A26" s="85" t="s">
        <v>122</v>
      </c>
      <c r="B26" s="86"/>
      <c r="C26" s="87">
        <v>32.0</v>
      </c>
      <c r="D26" s="88">
        <f t="shared" si="13"/>
        <v>0</v>
      </c>
      <c r="E26" s="90"/>
      <c r="F26" s="90"/>
      <c r="G26" s="90"/>
      <c r="H26" s="90"/>
      <c r="I26" s="91">
        <f t="shared" si="14"/>
        <v>0</v>
      </c>
      <c r="J26" s="90"/>
      <c r="K26" s="90"/>
      <c r="L26" s="90"/>
      <c r="M26" s="90"/>
      <c r="N26" s="91">
        <f t="shared" si="15"/>
        <v>0</v>
      </c>
      <c r="O26" s="90"/>
      <c r="P26" s="90"/>
      <c r="Q26" s="90"/>
      <c r="R26" s="90"/>
      <c r="S26" s="91">
        <f t="shared" si="16"/>
        <v>0</v>
      </c>
      <c r="T26" s="90"/>
      <c r="U26" s="90"/>
      <c r="V26" s="90"/>
      <c r="W26" s="90"/>
      <c r="X26" s="91">
        <f t="shared" si="17"/>
        <v>0</v>
      </c>
      <c r="Y26" s="63">
        <f t="shared" si="18"/>
        <v>0</v>
      </c>
      <c r="Z26" s="63">
        <f t="shared" si="19"/>
        <v>0</v>
      </c>
      <c r="AA26" s="63">
        <f t="shared" si="20"/>
        <v>0</v>
      </c>
      <c r="AB26" s="63">
        <f t="shared" si="21"/>
        <v>0</v>
      </c>
      <c r="AC26" s="93">
        <f t="shared" si="22"/>
        <v>0</v>
      </c>
      <c r="AD26" s="93">
        <f t="shared" si="23"/>
        <v>0</v>
      </c>
    </row>
    <row r="27">
      <c r="A27" s="85" t="s">
        <v>123</v>
      </c>
      <c r="B27" s="86"/>
      <c r="C27" s="87">
        <v>48.0</v>
      </c>
      <c r="D27" s="88">
        <f t="shared" si="13"/>
        <v>0.04166666667</v>
      </c>
      <c r="E27" s="90"/>
      <c r="F27" s="90"/>
      <c r="G27" s="90"/>
      <c r="H27" s="90"/>
      <c r="I27" s="91">
        <f t="shared" si="14"/>
        <v>0</v>
      </c>
      <c r="J27" s="90"/>
      <c r="K27" s="90" t="s">
        <v>20</v>
      </c>
      <c r="L27" s="90"/>
      <c r="M27" s="90"/>
      <c r="N27" s="91">
        <f t="shared" si="15"/>
        <v>1</v>
      </c>
      <c r="O27" s="90"/>
      <c r="P27" s="90"/>
      <c r="Q27" s="90"/>
      <c r="R27" s="90"/>
      <c r="S27" s="91">
        <f t="shared" si="16"/>
        <v>0</v>
      </c>
      <c r="T27" s="90"/>
      <c r="U27" s="90" t="s">
        <v>20</v>
      </c>
      <c r="V27" s="90"/>
      <c r="W27" s="90"/>
      <c r="X27" s="91">
        <f t="shared" si="17"/>
        <v>1</v>
      </c>
      <c r="Y27" s="63">
        <f t="shared" si="18"/>
        <v>0</v>
      </c>
      <c r="Z27" s="63">
        <f t="shared" si="19"/>
        <v>0</v>
      </c>
      <c r="AA27" s="63">
        <f t="shared" si="20"/>
        <v>0</v>
      </c>
      <c r="AB27" s="63">
        <f t="shared" si="21"/>
        <v>2</v>
      </c>
      <c r="AC27" s="93">
        <f t="shared" si="22"/>
        <v>0</v>
      </c>
      <c r="AD27" s="93">
        <f t="shared" si="23"/>
        <v>0</v>
      </c>
    </row>
    <row r="28">
      <c r="A28" s="85" t="s">
        <v>149</v>
      </c>
      <c r="B28" s="86"/>
      <c r="C28" s="87">
        <v>48.0</v>
      </c>
      <c r="D28" s="88">
        <f t="shared" si="13"/>
        <v>0.0625</v>
      </c>
      <c r="E28" s="90"/>
      <c r="F28" s="90"/>
      <c r="G28" s="90"/>
      <c r="H28" s="90" t="s">
        <v>20</v>
      </c>
      <c r="I28" s="91">
        <f t="shared" si="14"/>
        <v>1</v>
      </c>
      <c r="J28" s="90"/>
      <c r="K28" s="90"/>
      <c r="L28" s="90"/>
      <c r="M28" s="90"/>
      <c r="N28" s="91">
        <f t="shared" si="15"/>
        <v>0</v>
      </c>
      <c r="O28" s="90"/>
      <c r="P28" s="90"/>
      <c r="Q28" s="90" t="s">
        <v>20</v>
      </c>
      <c r="R28" s="90"/>
      <c r="S28" s="91">
        <f t="shared" si="16"/>
        <v>1</v>
      </c>
      <c r="T28" s="90"/>
      <c r="U28" s="90"/>
      <c r="V28" s="90" t="s">
        <v>20</v>
      </c>
      <c r="W28" s="90"/>
      <c r="X28" s="91">
        <f t="shared" si="17"/>
        <v>1</v>
      </c>
      <c r="Y28" s="63">
        <f t="shared" si="18"/>
        <v>0</v>
      </c>
      <c r="Z28" s="63">
        <f t="shared" si="19"/>
        <v>0</v>
      </c>
      <c r="AA28" s="63">
        <f t="shared" si="20"/>
        <v>0</v>
      </c>
      <c r="AB28" s="63">
        <f t="shared" si="21"/>
        <v>3</v>
      </c>
      <c r="AC28" s="93">
        <f t="shared" si="22"/>
        <v>0</v>
      </c>
      <c r="AD28" s="93">
        <f t="shared" si="23"/>
        <v>0</v>
      </c>
    </row>
    <row r="29">
      <c r="A29" s="85" t="s">
        <v>150</v>
      </c>
      <c r="B29" s="86"/>
      <c r="C29" s="87">
        <v>32.0</v>
      </c>
      <c r="D29" s="88">
        <f t="shared" si="13"/>
        <v>0.0625</v>
      </c>
      <c r="E29" s="90"/>
      <c r="F29" s="90"/>
      <c r="G29" s="90"/>
      <c r="H29" s="90"/>
      <c r="I29" s="91">
        <f t="shared" si="14"/>
        <v>0</v>
      </c>
      <c r="J29" s="90"/>
      <c r="K29" s="90"/>
      <c r="L29" s="90"/>
      <c r="M29" s="90" t="s">
        <v>20</v>
      </c>
      <c r="N29" s="91">
        <f t="shared" si="15"/>
        <v>1</v>
      </c>
      <c r="O29" s="90"/>
      <c r="P29" s="90"/>
      <c r="Q29" s="90"/>
      <c r="R29" s="90"/>
      <c r="S29" s="91">
        <f t="shared" si="16"/>
        <v>0</v>
      </c>
      <c r="T29" s="90"/>
      <c r="U29" s="90"/>
      <c r="V29" s="90"/>
      <c r="W29" s="90" t="s">
        <v>20</v>
      </c>
      <c r="X29" s="91">
        <f t="shared" si="17"/>
        <v>1</v>
      </c>
      <c r="Y29" s="63">
        <f t="shared" si="18"/>
        <v>0</v>
      </c>
      <c r="Z29" s="63">
        <f t="shared" si="19"/>
        <v>0</v>
      </c>
      <c r="AA29" s="63">
        <f t="shared" si="20"/>
        <v>0</v>
      </c>
      <c r="AB29" s="63">
        <f t="shared" si="21"/>
        <v>2</v>
      </c>
      <c r="AC29" s="93">
        <f t="shared" si="22"/>
        <v>0</v>
      </c>
      <c r="AD29" s="93">
        <f t="shared" si="23"/>
        <v>0</v>
      </c>
    </row>
    <row r="30">
      <c r="A30" s="85" t="s">
        <v>151</v>
      </c>
      <c r="B30" s="86"/>
      <c r="C30" s="87">
        <v>16.0</v>
      </c>
      <c r="D30" s="88">
        <f t="shared" si="13"/>
        <v>0</v>
      </c>
      <c r="E30" s="90"/>
      <c r="F30" s="90"/>
      <c r="G30" s="90"/>
      <c r="H30" s="90"/>
      <c r="I30" s="91">
        <f t="shared" si="14"/>
        <v>0</v>
      </c>
      <c r="J30" s="90"/>
      <c r="K30" s="90"/>
      <c r="L30" s="90"/>
      <c r="M30" s="90"/>
      <c r="N30" s="91">
        <f t="shared" si="15"/>
        <v>0</v>
      </c>
      <c r="O30" s="90"/>
      <c r="P30" s="90"/>
      <c r="Q30" s="90"/>
      <c r="R30" s="90"/>
      <c r="S30" s="91">
        <f t="shared" si="16"/>
        <v>0</v>
      </c>
      <c r="T30" s="90"/>
      <c r="U30" s="90"/>
      <c r="V30" s="90"/>
      <c r="W30" s="90"/>
      <c r="X30" s="91">
        <f t="shared" si="17"/>
        <v>0</v>
      </c>
      <c r="Y30" s="63">
        <f t="shared" si="18"/>
        <v>0</v>
      </c>
      <c r="Z30" s="63">
        <f t="shared" si="19"/>
        <v>0</v>
      </c>
      <c r="AA30" s="63">
        <f t="shared" si="20"/>
        <v>0</v>
      </c>
      <c r="AB30" s="63">
        <f t="shared" si="21"/>
        <v>0</v>
      </c>
      <c r="AC30" s="93">
        <f t="shared" si="22"/>
        <v>0</v>
      </c>
      <c r="AD30" s="93">
        <f t="shared" si="23"/>
        <v>0</v>
      </c>
    </row>
    <row r="31">
      <c r="A31" s="85" t="s">
        <v>102</v>
      </c>
      <c r="B31" s="86"/>
      <c r="C31" s="87">
        <v>16.0</v>
      </c>
      <c r="D31" s="88">
        <f t="shared" si="13"/>
        <v>0</v>
      </c>
      <c r="E31" s="90"/>
      <c r="F31" s="90"/>
      <c r="G31" s="90"/>
      <c r="H31" s="90"/>
      <c r="I31" s="91">
        <f t="shared" si="14"/>
        <v>0</v>
      </c>
      <c r="J31" s="90"/>
      <c r="K31" s="90"/>
      <c r="L31" s="90"/>
      <c r="M31" s="90"/>
      <c r="N31" s="91">
        <f t="shared" si="15"/>
        <v>0</v>
      </c>
      <c r="O31" s="90"/>
      <c r="P31" s="90"/>
      <c r="Q31" s="90"/>
      <c r="R31" s="90"/>
      <c r="S31" s="91">
        <f t="shared" si="16"/>
        <v>0</v>
      </c>
      <c r="T31" s="90"/>
      <c r="U31" s="90"/>
      <c r="V31" s="90"/>
      <c r="W31" s="90"/>
      <c r="X31" s="91">
        <f t="shared" si="17"/>
        <v>0</v>
      </c>
      <c r="Y31" s="63">
        <f t="shared" si="18"/>
        <v>0</v>
      </c>
      <c r="Z31" s="63">
        <f t="shared" si="19"/>
        <v>0</v>
      </c>
      <c r="AA31" s="63">
        <f t="shared" si="20"/>
        <v>0</v>
      </c>
      <c r="AB31" s="63">
        <f t="shared" si="21"/>
        <v>0</v>
      </c>
      <c r="AC31" s="93">
        <f t="shared" si="22"/>
        <v>0</v>
      </c>
      <c r="AD31" s="93">
        <f t="shared" si="23"/>
        <v>0</v>
      </c>
    </row>
    <row r="32">
      <c r="A32" s="85" t="s">
        <v>124</v>
      </c>
      <c r="B32" s="86"/>
      <c r="C32" s="87">
        <v>32.0</v>
      </c>
      <c r="D32" s="88">
        <f t="shared" si="13"/>
        <v>0.03125</v>
      </c>
      <c r="E32" s="90"/>
      <c r="F32" s="90"/>
      <c r="G32" s="90"/>
      <c r="H32" s="90"/>
      <c r="I32" s="91">
        <f t="shared" si="14"/>
        <v>0</v>
      </c>
      <c r="J32" s="90"/>
      <c r="K32" s="90"/>
      <c r="L32" s="90"/>
      <c r="M32" s="90"/>
      <c r="N32" s="91">
        <f t="shared" si="15"/>
        <v>0</v>
      </c>
      <c r="O32" s="90"/>
      <c r="P32" s="90"/>
      <c r="Q32" s="90"/>
      <c r="R32" s="90"/>
      <c r="S32" s="91">
        <f t="shared" si="16"/>
        <v>0</v>
      </c>
      <c r="T32" s="90"/>
      <c r="U32" s="90" t="s">
        <v>20</v>
      </c>
      <c r="V32" s="90"/>
      <c r="W32" s="90"/>
      <c r="X32" s="91">
        <f t="shared" si="17"/>
        <v>1</v>
      </c>
      <c r="Y32" s="63">
        <f t="shared" si="18"/>
        <v>0</v>
      </c>
      <c r="Z32" s="63">
        <f t="shared" si="19"/>
        <v>0</v>
      </c>
      <c r="AA32" s="63">
        <f t="shared" si="20"/>
        <v>0</v>
      </c>
      <c r="AB32" s="63">
        <f t="shared" si="21"/>
        <v>1</v>
      </c>
      <c r="AC32" s="93">
        <f t="shared" si="22"/>
        <v>0</v>
      </c>
      <c r="AD32" s="93">
        <f t="shared" si="23"/>
        <v>0</v>
      </c>
    </row>
    <row r="33">
      <c r="A33" s="85" t="s">
        <v>152</v>
      </c>
      <c r="B33" s="86"/>
      <c r="C33" s="87">
        <v>16.0</v>
      </c>
      <c r="D33" s="88">
        <f t="shared" si="13"/>
        <v>0.0625</v>
      </c>
      <c r="E33" s="90"/>
      <c r="F33" s="90"/>
      <c r="G33" s="90"/>
      <c r="H33" s="90"/>
      <c r="I33" s="91">
        <f t="shared" si="14"/>
        <v>0</v>
      </c>
      <c r="J33" s="90"/>
      <c r="K33" s="90"/>
      <c r="L33" s="90"/>
      <c r="M33" s="90"/>
      <c r="N33" s="91">
        <f t="shared" si="15"/>
        <v>0</v>
      </c>
      <c r="O33" s="90"/>
      <c r="P33" s="90"/>
      <c r="Q33" s="90"/>
      <c r="R33" s="90"/>
      <c r="S33" s="91">
        <f t="shared" si="16"/>
        <v>0</v>
      </c>
      <c r="T33" s="90"/>
      <c r="U33" s="90" t="s">
        <v>20</v>
      </c>
      <c r="V33" s="90"/>
      <c r="W33" s="90"/>
      <c r="X33" s="91">
        <f t="shared" si="17"/>
        <v>1</v>
      </c>
      <c r="Y33" s="63">
        <f t="shared" si="18"/>
        <v>0</v>
      </c>
      <c r="Z33" s="63">
        <f t="shared" si="19"/>
        <v>0</v>
      </c>
      <c r="AA33" s="63">
        <f t="shared" si="20"/>
        <v>0</v>
      </c>
      <c r="AB33" s="63">
        <f t="shared" si="21"/>
        <v>1</v>
      </c>
      <c r="AC33" s="93">
        <f t="shared" si="22"/>
        <v>0</v>
      </c>
      <c r="AD33" s="93">
        <f t="shared" si="23"/>
        <v>0</v>
      </c>
    </row>
    <row r="34">
      <c r="A34" s="85" t="s">
        <v>125</v>
      </c>
      <c r="B34" s="86"/>
      <c r="C34" s="87">
        <v>32.0</v>
      </c>
      <c r="D34" s="88">
        <f t="shared" si="13"/>
        <v>0.0625</v>
      </c>
      <c r="E34" s="90"/>
      <c r="F34" s="90"/>
      <c r="G34" s="90"/>
      <c r="H34" s="90"/>
      <c r="I34" s="91">
        <f t="shared" si="14"/>
        <v>0</v>
      </c>
      <c r="J34" s="90"/>
      <c r="K34" s="90"/>
      <c r="L34" s="90" t="s">
        <v>20</v>
      </c>
      <c r="M34" s="90"/>
      <c r="N34" s="91">
        <f t="shared" si="15"/>
        <v>1</v>
      </c>
      <c r="O34" s="90"/>
      <c r="P34" s="90"/>
      <c r="Q34" s="90"/>
      <c r="R34" s="90"/>
      <c r="S34" s="91">
        <f t="shared" si="16"/>
        <v>0</v>
      </c>
      <c r="T34" s="90"/>
      <c r="U34" s="90"/>
      <c r="V34" s="90" t="s">
        <v>20</v>
      </c>
      <c r="W34" s="90"/>
      <c r="X34" s="91">
        <f t="shared" si="17"/>
        <v>1</v>
      </c>
      <c r="Y34" s="63">
        <f t="shared" si="18"/>
        <v>0</v>
      </c>
      <c r="Z34" s="63">
        <f t="shared" si="19"/>
        <v>0</v>
      </c>
      <c r="AA34" s="63">
        <f t="shared" si="20"/>
        <v>0</v>
      </c>
      <c r="AB34" s="63">
        <f t="shared" si="21"/>
        <v>2</v>
      </c>
      <c r="AC34" s="93">
        <f t="shared" si="22"/>
        <v>0</v>
      </c>
      <c r="AD34" s="93">
        <f t="shared" si="23"/>
        <v>0</v>
      </c>
    </row>
    <row r="35">
      <c r="A35" s="85" t="s">
        <v>153</v>
      </c>
      <c r="B35" s="86"/>
      <c r="C35" s="87">
        <v>32.0</v>
      </c>
      <c r="D35" s="88">
        <f t="shared" si="13"/>
        <v>0.0625</v>
      </c>
      <c r="E35" s="90"/>
      <c r="F35" s="90" t="s">
        <v>20</v>
      </c>
      <c r="G35" s="90"/>
      <c r="H35" s="90"/>
      <c r="I35" s="91">
        <f t="shared" si="14"/>
        <v>1</v>
      </c>
      <c r="J35" s="90" t="s">
        <v>20</v>
      </c>
      <c r="K35" s="90"/>
      <c r="L35" s="90"/>
      <c r="M35" s="90"/>
      <c r="N35" s="91">
        <f t="shared" si="15"/>
        <v>1</v>
      </c>
      <c r="O35" s="90"/>
      <c r="P35" s="90"/>
      <c r="Q35" s="90"/>
      <c r="R35" s="90"/>
      <c r="S35" s="91">
        <f t="shared" si="16"/>
        <v>0</v>
      </c>
      <c r="T35" s="90"/>
      <c r="U35" s="90"/>
      <c r="V35" s="90"/>
      <c r="W35" s="90"/>
      <c r="X35" s="91">
        <f t="shared" si="17"/>
        <v>0</v>
      </c>
      <c r="Y35" s="63">
        <f t="shared" si="18"/>
        <v>0</v>
      </c>
      <c r="Z35" s="63">
        <f t="shared" si="19"/>
        <v>0</v>
      </c>
      <c r="AA35" s="63">
        <f t="shared" si="20"/>
        <v>0</v>
      </c>
      <c r="AB35" s="63">
        <f t="shared" si="21"/>
        <v>2</v>
      </c>
      <c r="AC35" s="93">
        <f t="shared" si="22"/>
        <v>0</v>
      </c>
      <c r="AD35" s="93">
        <f t="shared" si="23"/>
        <v>0</v>
      </c>
    </row>
    <row r="36">
      <c r="A36" s="85" t="s">
        <v>126</v>
      </c>
      <c r="B36" s="86"/>
      <c r="C36" s="87">
        <v>32.0</v>
      </c>
      <c r="D36" s="88">
        <f t="shared" si="13"/>
        <v>0.0625</v>
      </c>
      <c r="E36" s="90"/>
      <c r="F36" s="90"/>
      <c r="G36" s="90"/>
      <c r="H36" s="90" t="s">
        <v>20</v>
      </c>
      <c r="I36" s="91">
        <f t="shared" si="14"/>
        <v>1</v>
      </c>
      <c r="J36" s="90"/>
      <c r="K36" s="90"/>
      <c r="L36" s="90"/>
      <c r="M36" s="90"/>
      <c r="N36" s="91">
        <f t="shared" si="15"/>
        <v>0</v>
      </c>
      <c r="O36" s="90"/>
      <c r="P36" s="90" t="s">
        <v>20</v>
      </c>
      <c r="Q36" s="90"/>
      <c r="R36" s="90"/>
      <c r="S36" s="91">
        <f t="shared" si="16"/>
        <v>1</v>
      </c>
      <c r="T36" s="90"/>
      <c r="U36" s="90"/>
      <c r="V36" s="90"/>
      <c r="W36" s="90"/>
      <c r="X36" s="91">
        <f t="shared" si="17"/>
        <v>0</v>
      </c>
      <c r="Y36" s="63">
        <f t="shared" si="18"/>
        <v>0</v>
      </c>
      <c r="Z36" s="63">
        <f t="shared" si="19"/>
        <v>0</v>
      </c>
      <c r="AA36" s="63">
        <f t="shared" si="20"/>
        <v>0</v>
      </c>
      <c r="AB36" s="63">
        <f t="shared" si="21"/>
        <v>2</v>
      </c>
      <c r="AC36" s="93">
        <f t="shared" si="22"/>
        <v>0</v>
      </c>
      <c r="AD36" s="93">
        <f t="shared" si="23"/>
        <v>0</v>
      </c>
    </row>
    <row r="37">
      <c r="A37" s="106" t="s">
        <v>127</v>
      </c>
      <c r="B37" s="106"/>
      <c r="C37" s="87">
        <v>16.0</v>
      </c>
      <c r="D37" s="107">
        <f t="shared" si="13"/>
        <v>0</v>
      </c>
      <c r="E37" s="90"/>
      <c r="F37" s="90"/>
      <c r="G37" s="90"/>
      <c r="H37" s="90"/>
      <c r="I37" s="108">
        <f t="shared" si="14"/>
        <v>0</v>
      </c>
      <c r="J37" s="90"/>
      <c r="K37" s="90"/>
      <c r="L37" s="90"/>
      <c r="M37" s="90"/>
      <c r="N37" s="108">
        <f t="shared" si="15"/>
        <v>0</v>
      </c>
      <c r="O37" s="90"/>
      <c r="P37" s="90"/>
      <c r="Q37" s="90"/>
      <c r="R37" s="90"/>
      <c r="S37" s="108">
        <f t="shared" si="16"/>
        <v>0</v>
      </c>
      <c r="T37" s="90"/>
      <c r="U37" s="90"/>
      <c r="V37" s="90"/>
      <c r="W37" s="90"/>
      <c r="X37" s="108">
        <f t="shared" si="17"/>
        <v>0</v>
      </c>
      <c r="Y37" s="93">
        <f t="shared" si="18"/>
        <v>0</v>
      </c>
      <c r="Z37" s="93">
        <f t="shared" si="19"/>
        <v>0</v>
      </c>
      <c r="AA37" s="93">
        <f t="shared" si="20"/>
        <v>0</v>
      </c>
      <c r="AB37" s="93">
        <f t="shared" si="21"/>
        <v>0</v>
      </c>
      <c r="AC37" s="93">
        <f t="shared" si="22"/>
        <v>0</v>
      </c>
      <c r="AD37" s="93">
        <f t="shared" si="23"/>
        <v>0</v>
      </c>
    </row>
    <row r="38">
      <c r="A38" s="106" t="s">
        <v>74</v>
      </c>
      <c r="B38" s="106"/>
      <c r="C38" s="87">
        <v>16.0</v>
      </c>
      <c r="D38" s="107">
        <f t="shared" si="13"/>
        <v>0</v>
      </c>
      <c r="E38" s="90"/>
      <c r="F38" s="90"/>
      <c r="G38" s="90"/>
      <c r="H38" s="90"/>
      <c r="I38" s="108">
        <f t="shared" si="14"/>
        <v>0</v>
      </c>
      <c r="J38" s="90"/>
      <c r="K38" s="90"/>
      <c r="L38" s="90"/>
      <c r="M38" s="90"/>
      <c r="N38" s="108">
        <f t="shared" si="15"/>
        <v>0</v>
      </c>
      <c r="O38" s="90"/>
      <c r="P38" s="90"/>
      <c r="Q38" s="90"/>
      <c r="R38" s="90"/>
      <c r="S38" s="108">
        <f t="shared" si="16"/>
        <v>0</v>
      </c>
      <c r="T38" s="90"/>
      <c r="U38" s="90"/>
      <c r="V38" s="90"/>
      <c r="W38" s="90"/>
      <c r="X38" s="108">
        <f t="shared" si="17"/>
        <v>0</v>
      </c>
      <c r="Y38" s="93">
        <f t="shared" si="18"/>
        <v>0</v>
      </c>
      <c r="Z38" s="93">
        <f t="shared" si="19"/>
        <v>0</v>
      </c>
      <c r="AA38" s="93">
        <f t="shared" si="20"/>
        <v>0</v>
      </c>
      <c r="AB38" s="93">
        <f t="shared" si="21"/>
        <v>0</v>
      </c>
      <c r="AC38" s="93">
        <f t="shared" si="22"/>
        <v>0</v>
      </c>
      <c r="AD38" s="93">
        <f t="shared" si="23"/>
        <v>0</v>
      </c>
    </row>
    <row r="39">
      <c r="A39" s="106" t="s">
        <v>75</v>
      </c>
      <c r="B39" s="106"/>
      <c r="C39" s="87">
        <v>32.0</v>
      </c>
      <c r="D39" s="107">
        <f t="shared" si="13"/>
        <v>0</v>
      </c>
      <c r="E39" s="90"/>
      <c r="F39" s="90"/>
      <c r="G39" s="90"/>
      <c r="H39" s="90"/>
      <c r="I39" s="108">
        <f t="shared" si="14"/>
        <v>0</v>
      </c>
      <c r="J39" s="90"/>
      <c r="K39" s="90"/>
      <c r="L39" s="90"/>
      <c r="M39" s="90"/>
      <c r="N39" s="108">
        <f t="shared" si="15"/>
        <v>0</v>
      </c>
      <c r="O39" s="90"/>
      <c r="P39" s="90"/>
      <c r="Q39" s="90"/>
      <c r="R39" s="90"/>
      <c r="S39" s="108">
        <f t="shared" si="16"/>
        <v>0</v>
      </c>
      <c r="T39" s="90"/>
      <c r="U39" s="90"/>
      <c r="V39" s="90"/>
      <c r="W39" s="90"/>
      <c r="X39" s="108">
        <f t="shared" si="17"/>
        <v>0</v>
      </c>
      <c r="Y39" s="93">
        <f t="shared" si="18"/>
        <v>0</v>
      </c>
      <c r="Z39" s="93">
        <f t="shared" si="19"/>
        <v>0</v>
      </c>
      <c r="AA39" s="93">
        <f t="shared" si="20"/>
        <v>0</v>
      </c>
      <c r="AB39" s="93">
        <f t="shared" si="21"/>
        <v>0</v>
      </c>
      <c r="AC39" s="93">
        <f t="shared" si="22"/>
        <v>0</v>
      </c>
      <c r="AD39" s="93">
        <f t="shared" si="23"/>
        <v>0</v>
      </c>
    </row>
    <row r="40">
      <c r="A40" s="106" t="s">
        <v>76</v>
      </c>
      <c r="B40" s="106"/>
      <c r="C40" s="87">
        <v>32.0</v>
      </c>
      <c r="D40" s="107">
        <f t="shared" si="13"/>
        <v>0</v>
      </c>
      <c r="E40" s="90"/>
      <c r="F40" s="90"/>
      <c r="G40" s="90"/>
      <c r="H40" s="90"/>
      <c r="I40" s="108">
        <f t="shared" si="14"/>
        <v>0</v>
      </c>
      <c r="J40" s="90"/>
      <c r="K40" s="90"/>
      <c r="L40" s="90"/>
      <c r="M40" s="90"/>
      <c r="N40" s="108">
        <f t="shared" si="15"/>
        <v>0</v>
      </c>
      <c r="O40" s="90"/>
      <c r="P40" s="90"/>
      <c r="Q40" s="90"/>
      <c r="R40" s="90"/>
      <c r="S40" s="108">
        <f t="shared" si="16"/>
        <v>0</v>
      </c>
      <c r="T40" s="90"/>
      <c r="U40" s="90"/>
      <c r="V40" s="90"/>
      <c r="W40" s="90"/>
      <c r="X40" s="108">
        <f t="shared" si="17"/>
        <v>0</v>
      </c>
      <c r="Y40" s="93">
        <f t="shared" si="18"/>
        <v>0</v>
      </c>
      <c r="Z40" s="93">
        <f t="shared" si="19"/>
        <v>0</v>
      </c>
      <c r="AA40" s="93">
        <f t="shared" si="20"/>
        <v>0</v>
      </c>
      <c r="AB40" s="93">
        <f t="shared" si="21"/>
        <v>0</v>
      </c>
      <c r="AC40" s="93">
        <f t="shared" si="22"/>
        <v>0</v>
      </c>
      <c r="AD40" s="93">
        <f t="shared" si="23"/>
        <v>0</v>
      </c>
    </row>
    <row r="41">
      <c r="A41" s="97"/>
      <c r="B41" s="98"/>
      <c r="C41" s="99"/>
      <c r="D41" s="100"/>
      <c r="E41" s="101"/>
      <c r="F41" s="101"/>
      <c r="G41" s="101"/>
      <c r="H41" s="101"/>
      <c r="I41" s="102">
        <f>SUM(I25:I40)</f>
        <v>5</v>
      </c>
      <c r="J41" s="101"/>
      <c r="K41" s="101"/>
      <c r="L41" s="101"/>
      <c r="M41" s="101"/>
      <c r="N41" s="102">
        <f>SUM(N25:N40)</f>
        <v>5</v>
      </c>
      <c r="O41" s="101"/>
      <c r="P41" s="101"/>
      <c r="Q41" s="101"/>
      <c r="R41" s="101"/>
      <c r="S41" s="102">
        <f>SUM(S25:S40)</f>
        <v>2</v>
      </c>
      <c r="T41" s="101"/>
      <c r="U41" s="101"/>
      <c r="V41" s="101"/>
      <c r="W41" s="101"/>
      <c r="X41" s="102">
        <f t="shared" ref="X41:AD41" si="24">SUM(X25:X40)</f>
        <v>7</v>
      </c>
      <c r="Y41" s="103">
        <f t="shared" si="24"/>
        <v>0</v>
      </c>
      <c r="Z41" s="103">
        <f t="shared" si="24"/>
        <v>0</v>
      </c>
      <c r="AA41" s="103">
        <f t="shared" si="24"/>
        <v>0</v>
      </c>
      <c r="AB41" s="103">
        <f t="shared" si="24"/>
        <v>19</v>
      </c>
      <c r="AC41" s="103">
        <f t="shared" si="24"/>
        <v>0</v>
      </c>
      <c r="AD41" s="103">
        <f t="shared" si="24"/>
        <v>0</v>
      </c>
    </row>
    <row r="42">
      <c r="A42" s="79" t="s">
        <v>155</v>
      </c>
      <c r="B42" s="2"/>
      <c r="C42" s="80"/>
      <c r="D42" s="81"/>
      <c r="E42" s="8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54"/>
      <c r="Z42" s="54"/>
      <c r="AA42" s="54"/>
      <c r="AB42" s="54"/>
      <c r="AC42" s="83"/>
      <c r="AD42" s="84"/>
    </row>
    <row r="43">
      <c r="A43" s="85" t="s">
        <v>67</v>
      </c>
      <c r="B43" s="86"/>
      <c r="C43" s="87">
        <v>64.0</v>
      </c>
      <c r="D43" s="88">
        <f t="shared" ref="D43:D58" si="25">(I43+N43+S43+X43)/C43</f>
        <v>0.0625</v>
      </c>
      <c r="E43" s="89"/>
      <c r="F43" s="90" t="s">
        <v>20</v>
      </c>
      <c r="G43" s="90"/>
      <c r="H43" s="90" t="s">
        <v>20</v>
      </c>
      <c r="I43" s="91">
        <f t="shared" ref="I43:I58" si="26">COUNTA(E43:H43)</f>
        <v>2</v>
      </c>
      <c r="J43" s="92"/>
      <c r="K43" s="90" t="s">
        <v>20</v>
      </c>
      <c r="L43" s="90"/>
      <c r="M43" s="90"/>
      <c r="N43" s="91">
        <f t="shared" ref="N43:N58" si="27">COUNTA(J43:M43)</f>
        <v>1</v>
      </c>
      <c r="O43" s="92"/>
      <c r="P43" s="90"/>
      <c r="Q43" s="90"/>
      <c r="R43" s="90"/>
      <c r="S43" s="91">
        <f t="shared" ref="S43:S58" si="28">COUNTA(O43:R43)</f>
        <v>0</v>
      </c>
      <c r="T43" s="92"/>
      <c r="U43" s="90"/>
      <c r="V43" s="90" t="s">
        <v>20</v>
      </c>
      <c r="W43" s="90"/>
      <c r="X43" s="91">
        <f t="shared" ref="X43:X58" si="29">COUNTA(T43:W43)</f>
        <v>1</v>
      </c>
      <c r="Y43" s="63">
        <f t="shared" ref="Y43:Y58" si="30">COUNTIF(E43:X43,$E$1)</f>
        <v>0</v>
      </c>
      <c r="Z43" s="63">
        <f t="shared" ref="Z43:Z58" si="31">COUNTIF(E43:X43,$F$1)</f>
        <v>0</v>
      </c>
      <c r="AA43" s="63">
        <f t="shared" ref="AA43:AA58" si="32">COUNTIF(E43:X43,$G$1)</f>
        <v>0</v>
      </c>
      <c r="AB43" s="63">
        <f t="shared" ref="AB43:AB58" si="33">COUNTIF(E43:X43,$H$1)</f>
        <v>4</v>
      </c>
      <c r="AC43" s="93">
        <f t="shared" ref="AC43:AC58" si="34">COUNTIF(E43:X43,$I$1)</f>
        <v>0</v>
      </c>
      <c r="AD43" s="93">
        <f t="shared" ref="AD43:AD58" si="35">COUNTIF(E43:X43,$J$1)</f>
        <v>0</v>
      </c>
    </row>
    <row r="44">
      <c r="A44" s="85" t="s">
        <v>122</v>
      </c>
      <c r="B44" s="86"/>
      <c r="C44" s="87">
        <v>32.0</v>
      </c>
      <c r="D44" s="88">
        <f t="shared" si="25"/>
        <v>0</v>
      </c>
      <c r="E44" s="90"/>
      <c r="F44" s="90"/>
      <c r="G44" s="90"/>
      <c r="H44" s="90"/>
      <c r="I44" s="91">
        <f t="shared" si="26"/>
        <v>0</v>
      </c>
      <c r="J44" s="90"/>
      <c r="K44" s="90"/>
      <c r="L44" s="90"/>
      <c r="M44" s="90"/>
      <c r="N44" s="91">
        <f t="shared" si="27"/>
        <v>0</v>
      </c>
      <c r="O44" s="90"/>
      <c r="P44" s="90"/>
      <c r="Q44" s="90"/>
      <c r="R44" s="90"/>
      <c r="S44" s="91">
        <f t="shared" si="28"/>
        <v>0</v>
      </c>
      <c r="T44" s="90"/>
      <c r="U44" s="90"/>
      <c r="V44" s="90"/>
      <c r="W44" s="90"/>
      <c r="X44" s="91">
        <f t="shared" si="29"/>
        <v>0</v>
      </c>
      <c r="Y44" s="63">
        <f t="shared" si="30"/>
        <v>0</v>
      </c>
      <c r="Z44" s="63">
        <f t="shared" si="31"/>
        <v>0</v>
      </c>
      <c r="AA44" s="63">
        <f t="shared" si="32"/>
        <v>0</v>
      </c>
      <c r="AB44" s="63">
        <f t="shared" si="33"/>
        <v>0</v>
      </c>
      <c r="AC44" s="93">
        <f t="shared" si="34"/>
        <v>0</v>
      </c>
      <c r="AD44" s="93">
        <f t="shared" si="35"/>
        <v>0</v>
      </c>
    </row>
    <row r="45">
      <c r="A45" s="85" t="s">
        <v>123</v>
      </c>
      <c r="B45" s="86"/>
      <c r="C45" s="87">
        <v>48.0</v>
      </c>
      <c r="D45" s="88">
        <f t="shared" si="25"/>
        <v>0.04166666667</v>
      </c>
      <c r="E45" s="90"/>
      <c r="F45" s="90"/>
      <c r="G45" s="90"/>
      <c r="H45" s="90"/>
      <c r="I45" s="91">
        <f t="shared" si="26"/>
        <v>0</v>
      </c>
      <c r="J45" s="90"/>
      <c r="K45" s="90"/>
      <c r="L45" s="90" t="s">
        <v>20</v>
      </c>
      <c r="M45" s="90"/>
      <c r="N45" s="91">
        <f t="shared" si="27"/>
        <v>1</v>
      </c>
      <c r="O45" s="90"/>
      <c r="P45" s="90"/>
      <c r="Q45" s="90"/>
      <c r="R45" s="90"/>
      <c r="S45" s="91">
        <f t="shared" si="28"/>
        <v>0</v>
      </c>
      <c r="T45" s="90"/>
      <c r="U45" s="90"/>
      <c r="V45" s="90" t="s">
        <v>20</v>
      </c>
      <c r="W45" s="90"/>
      <c r="X45" s="91">
        <f t="shared" si="29"/>
        <v>1</v>
      </c>
      <c r="Y45" s="63">
        <f t="shared" si="30"/>
        <v>0</v>
      </c>
      <c r="Z45" s="63">
        <f t="shared" si="31"/>
        <v>0</v>
      </c>
      <c r="AA45" s="63">
        <f t="shared" si="32"/>
        <v>0</v>
      </c>
      <c r="AB45" s="63">
        <f t="shared" si="33"/>
        <v>2</v>
      </c>
      <c r="AC45" s="93">
        <f t="shared" si="34"/>
        <v>0</v>
      </c>
      <c r="AD45" s="93">
        <f t="shared" si="35"/>
        <v>0</v>
      </c>
    </row>
    <row r="46">
      <c r="A46" s="85" t="s">
        <v>149</v>
      </c>
      <c r="B46" s="86"/>
      <c r="C46" s="87">
        <v>48.0</v>
      </c>
      <c r="D46" s="88">
        <f t="shared" si="25"/>
        <v>0.0625</v>
      </c>
      <c r="E46" s="90"/>
      <c r="F46" s="90"/>
      <c r="G46" s="90"/>
      <c r="H46" s="90" t="s">
        <v>20</v>
      </c>
      <c r="I46" s="91">
        <f t="shared" si="26"/>
        <v>1</v>
      </c>
      <c r="J46" s="90"/>
      <c r="K46" s="90"/>
      <c r="L46" s="90"/>
      <c r="M46" s="90"/>
      <c r="N46" s="91">
        <f t="shared" si="27"/>
        <v>0</v>
      </c>
      <c r="O46" s="90"/>
      <c r="P46" s="90"/>
      <c r="Q46" s="90" t="s">
        <v>20</v>
      </c>
      <c r="R46" s="90"/>
      <c r="S46" s="91">
        <f t="shared" si="28"/>
        <v>1</v>
      </c>
      <c r="T46" s="90"/>
      <c r="U46" s="90"/>
      <c r="V46" s="90" t="s">
        <v>20</v>
      </c>
      <c r="W46" s="90"/>
      <c r="X46" s="91">
        <f t="shared" si="29"/>
        <v>1</v>
      </c>
      <c r="Y46" s="63">
        <f t="shared" si="30"/>
        <v>0</v>
      </c>
      <c r="Z46" s="63">
        <f t="shared" si="31"/>
        <v>0</v>
      </c>
      <c r="AA46" s="63">
        <f t="shared" si="32"/>
        <v>0</v>
      </c>
      <c r="AB46" s="63">
        <f t="shared" si="33"/>
        <v>3</v>
      </c>
      <c r="AC46" s="93">
        <f t="shared" si="34"/>
        <v>0</v>
      </c>
      <c r="AD46" s="93">
        <f t="shared" si="35"/>
        <v>0</v>
      </c>
    </row>
    <row r="47">
      <c r="A47" s="85" t="s">
        <v>150</v>
      </c>
      <c r="B47" s="86"/>
      <c r="C47" s="87">
        <v>32.0</v>
      </c>
      <c r="D47" s="88">
        <f t="shared" si="25"/>
        <v>0.0625</v>
      </c>
      <c r="E47" s="90"/>
      <c r="F47" s="90"/>
      <c r="G47" s="90"/>
      <c r="H47" s="90"/>
      <c r="I47" s="91">
        <f t="shared" si="26"/>
        <v>0</v>
      </c>
      <c r="J47" s="90"/>
      <c r="K47" s="90"/>
      <c r="L47" s="90"/>
      <c r="M47" s="90" t="s">
        <v>20</v>
      </c>
      <c r="N47" s="91">
        <f t="shared" si="27"/>
        <v>1</v>
      </c>
      <c r="O47" s="90"/>
      <c r="P47" s="90"/>
      <c r="Q47" s="90"/>
      <c r="R47" s="90"/>
      <c r="S47" s="91">
        <f t="shared" si="28"/>
        <v>0</v>
      </c>
      <c r="T47" s="90"/>
      <c r="U47" s="90"/>
      <c r="V47" s="90"/>
      <c r="W47" s="90" t="s">
        <v>20</v>
      </c>
      <c r="X47" s="91">
        <f t="shared" si="29"/>
        <v>1</v>
      </c>
      <c r="Y47" s="63">
        <f t="shared" si="30"/>
        <v>0</v>
      </c>
      <c r="Z47" s="63">
        <f t="shared" si="31"/>
        <v>0</v>
      </c>
      <c r="AA47" s="63">
        <f t="shared" si="32"/>
        <v>0</v>
      </c>
      <c r="AB47" s="63">
        <f t="shared" si="33"/>
        <v>2</v>
      </c>
      <c r="AC47" s="93">
        <f t="shared" si="34"/>
        <v>0</v>
      </c>
      <c r="AD47" s="93">
        <f t="shared" si="35"/>
        <v>0</v>
      </c>
    </row>
    <row r="48">
      <c r="A48" s="85" t="s">
        <v>151</v>
      </c>
      <c r="B48" s="86"/>
      <c r="C48" s="87">
        <v>16.0</v>
      </c>
      <c r="D48" s="88">
        <f t="shared" si="25"/>
        <v>0</v>
      </c>
      <c r="E48" s="90"/>
      <c r="F48" s="90"/>
      <c r="G48" s="90"/>
      <c r="H48" s="90"/>
      <c r="I48" s="91">
        <f t="shared" si="26"/>
        <v>0</v>
      </c>
      <c r="J48" s="90"/>
      <c r="K48" s="90"/>
      <c r="L48" s="90"/>
      <c r="M48" s="90"/>
      <c r="N48" s="91">
        <f t="shared" si="27"/>
        <v>0</v>
      </c>
      <c r="O48" s="90"/>
      <c r="P48" s="90"/>
      <c r="Q48" s="90"/>
      <c r="R48" s="90"/>
      <c r="S48" s="91">
        <f t="shared" si="28"/>
        <v>0</v>
      </c>
      <c r="T48" s="90"/>
      <c r="U48" s="90"/>
      <c r="V48" s="90"/>
      <c r="W48" s="90"/>
      <c r="X48" s="91">
        <f t="shared" si="29"/>
        <v>0</v>
      </c>
      <c r="Y48" s="63">
        <f t="shared" si="30"/>
        <v>0</v>
      </c>
      <c r="Z48" s="63">
        <f t="shared" si="31"/>
        <v>0</v>
      </c>
      <c r="AA48" s="63">
        <f t="shared" si="32"/>
        <v>0</v>
      </c>
      <c r="AB48" s="63">
        <f t="shared" si="33"/>
        <v>0</v>
      </c>
      <c r="AC48" s="93">
        <f t="shared" si="34"/>
        <v>0</v>
      </c>
      <c r="AD48" s="93">
        <f t="shared" si="35"/>
        <v>0</v>
      </c>
    </row>
    <row r="49">
      <c r="A49" s="85" t="s">
        <v>102</v>
      </c>
      <c r="B49" s="86"/>
      <c r="C49" s="87">
        <v>16.0</v>
      </c>
      <c r="D49" s="88">
        <f t="shared" si="25"/>
        <v>0</v>
      </c>
      <c r="E49" s="90"/>
      <c r="F49" s="90"/>
      <c r="G49" s="90"/>
      <c r="H49" s="90"/>
      <c r="I49" s="91">
        <f t="shared" si="26"/>
        <v>0</v>
      </c>
      <c r="J49" s="90"/>
      <c r="K49" s="90"/>
      <c r="L49" s="90"/>
      <c r="M49" s="90"/>
      <c r="N49" s="91">
        <f t="shared" si="27"/>
        <v>0</v>
      </c>
      <c r="O49" s="90"/>
      <c r="P49" s="90"/>
      <c r="Q49" s="90"/>
      <c r="R49" s="90"/>
      <c r="S49" s="91">
        <f t="shared" si="28"/>
        <v>0</v>
      </c>
      <c r="T49" s="90"/>
      <c r="U49" s="90"/>
      <c r="V49" s="90"/>
      <c r="W49" s="90"/>
      <c r="X49" s="91">
        <f t="shared" si="29"/>
        <v>0</v>
      </c>
      <c r="Y49" s="63">
        <f t="shared" si="30"/>
        <v>0</v>
      </c>
      <c r="Z49" s="63">
        <f t="shared" si="31"/>
        <v>0</v>
      </c>
      <c r="AA49" s="63">
        <f t="shared" si="32"/>
        <v>0</v>
      </c>
      <c r="AB49" s="63">
        <f t="shared" si="33"/>
        <v>0</v>
      </c>
      <c r="AC49" s="93">
        <f t="shared" si="34"/>
        <v>0</v>
      </c>
      <c r="AD49" s="93">
        <f t="shared" si="35"/>
        <v>0</v>
      </c>
    </row>
    <row r="50">
      <c r="A50" s="85" t="s">
        <v>124</v>
      </c>
      <c r="B50" s="86"/>
      <c r="C50" s="87">
        <v>32.0</v>
      </c>
      <c r="D50" s="88">
        <f t="shared" si="25"/>
        <v>0.03125</v>
      </c>
      <c r="E50" s="90"/>
      <c r="F50" s="90"/>
      <c r="G50" s="90"/>
      <c r="H50" s="90"/>
      <c r="I50" s="91">
        <f t="shared" si="26"/>
        <v>0</v>
      </c>
      <c r="J50" s="90"/>
      <c r="K50" s="90"/>
      <c r="L50" s="90"/>
      <c r="M50" s="90"/>
      <c r="N50" s="91">
        <f t="shared" si="27"/>
        <v>0</v>
      </c>
      <c r="O50" s="90"/>
      <c r="P50" s="90"/>
      <c r="Q50" s="90"/>
      <c r="R50" s="90"/>
      <c r="S50" s="91">
        <f t="shared" si="28"/>
        <v>0</v>
      </c>
      <c r="T50" s="90"/>
      <c r="U50" s="90" t="s">
        <v>20</v>
      </c>
      <c r="V50" s="90"/>
      <c r="W50" s="90"/>
      <c r="X50" s="91">
        <f t="shared" si="29"/>
        <v>1</v>
      </c>
      <c r="Y50" s="63">
        <f t="shared" si="30"/>
        <v>0</v>
      </c>
      <c r="Z50" s="63">
        <f t="shared" si="31"/>
        <v>0</v>
      </c>
      <c r="AA50" s="63">
        <f t="shared" si="32"/>
        <v>0</v>
      </c>
      <c r="AB50" s="63">
        <f t="shared" si="33"/>
        <v>1</v>
      </c>
      <c r="AC50" s="93">
        <f t="shared" si="34"/>
        <v>0</v>
      </c>
      <c r="AD50" s="93">
        <f t="shared" si="35"/>
        <v>0</v>
      </c>
    </row>
    <row r="51">
      <c r="A51" s="85" t="s">
        <v>152</v>
      </c>
      <c r="B51" s="86"/>
      <c r="C51" s="87">
        <v>16.0</v>
      </c>
      <c r="D51" s="88">
        <f t="shared" si="25"/>
        <v>0.0625</v>
      </c>
      <c r="E51" s="90"/>
      <c r="F51" s="90"/>
      <c r="G51" s="90"/>
      <c r="H51" s="90"/>
      <c r="I51" s="91">
        <f t="shared" si="26"/>
        <v>0</v>
      </c>
      <c r="J51" s="90"/>
      <c r="K51" s="90"/>
      <c r="L51" s="90"/>
      <c r="M51" s="90"/>
      <c r="N51" s="91">
        <f t="shared" si="27"/>
        <v>0</v>
      </c>
      <c r="O51" s="90"/>
      <c r="P51" s="90"/>
      <c r="Q51" s="90"/>
      <c r="R51" s="90"/>
      <c r="S51" s="91">
        <f t="shared" si="28"/>
        <v>0</v>
      </c>
      <c r="T51" s="90"/>
      <c r="U51" s="90" t="s">
        <v>20</v>
      </c>
      <c r="V51" s="90"/>
      <c r="W51" s="90"/>
      <c r="X51" s="91">
        <f t="shared" si="29"/>
        <v>1</v>
      </c>
      <c r="Y51" s="63">
        <f t="shared" si="30"/>
        <v>0</v>
      </c>
      <c r="Z51" s="63">
        <f t="shared" si="31"/>
        <v>0</v>
      </c>
      <c r="AA51" s="63">
        <f t="shared" si="32"/>
        <v>0</v>
      </c>
      <c r="AB51" s="63">
        <f t="shared" si="33"/>
        <v>1</v>
      </c>
      <c r="AC51" s="93">
        <f t="shared" si="34"/>
        <v>0</v>
      </c>
      <c r="AD51" s="93">
        <f t="shared" si="35"/>
        <v>0</v>
      </c>
    </row>
    <row r="52">
      <c r="A52" s="85" t="s">
        <v>125</v>
      </c>
      <c r="B52" s="86"/>
      <c r="C52" s="87">
        <v>32.0</v>
      </c>
      <c r="D52" s="88">
        <f t="shared" si="25"/>
        <v>0.0625</v>
      </c>
      <c r="E52" s="90"/>
      <c r="F52" s="90"/>
      <c r="G52" s="90"/>
      <c r="H52" s="90"/>
      <c r="I52" s="91">
        <f t="shared" si="26"/>
        <v>0</v>
      </c>
      <c r="J52" s="90"/>
      <c r="K52" s="90"/>
      <c r="L52" s="90" t="s">
        <v>20</v>
      </c>
      <c r="M52" s="90"/>
      <c r="N52" s="91">
        <f t="shared" si="27"/>
        <v>1</v>
      </c>
      <c r="O52" s="90"/>
      <c r="P52" s="90"/>
      <c r="Q52" s="90"/>
      <c r="R52" s="90"/>
      <c r="S52" s="91">
        <f t="shared" si="28"/>
        <v>0</v>
      </c>
      <c r="T52" s="90"/>
      <c r="U52" s="90"/>
      <c r="V52" s="90" t="s">
        <v>20</v>
      </c>
      <c r="W52" s="90"/>
      <c r="X52" s="91">
        <f t="shared" si="29"/>
        <v>1</v>
      </c>
      <c r="Y52" s="63">
        <f t="shared" si="30"/>
        <v>0</v>
      </c>
      <c r="Z52" s="63">
        <f t="shared" si="31"/>
        <v>0</v>
      </c>
      <c r="AA52" s="63">
        <f t="shared" si="32"/>
        <v>0</v>
      </c>
      <c r="AB52" s="63">
        <f t="shared" si="33"/>
        <v>2</v>
      </c>
      <c r="AC52" s="93">
        <f t="shared" si="34"/>
        <v>0</v>
      </c>
      <c r="AD52" s="93">
        <f t="shared" si="35"/>
        <v>0</v>
      </c>
    </row>
    <row r="53">
      <c r="A53" s="85" t="s">
        <v>153</v>
      </c>
      <c r="B53" s="86"/>
      <c r="C53" s="87">
        <v>32.0</v>
      </c>
      <c r="D53" s="88">
        <f t="shared" si="25"/>
        <v>0.0625</v>
      </c>
      <c r="E53" s="90"/>
      <c r="F53" s="90" t="s">
        <v>20</v>
      </c>
      <c r="G53" s="90"/>
      <c r="H53" s="90"/>
      <c r="I53" s="91">
        <f t="shared" si="26"/>
        <v>1</v>
      </c>
      <c r="J53" s="90" t="s">
        <v>20</v>
      </c>
      <c r="K53" s="90"/>
      <c r="L53" s="90"/>
      <c r="M53" s="90"/>
      <c r="N53" s="91">
        <f t="shared" si="27"/>
        <v>1</v>
      </c>
      <c r="O53" s="90"/>
      <c r="P53" s="90"/>
      <c r="Q53" s="90"/>
      <c r="R53" s="90"/>
      <c r="S53" s="91">
        <f t="shared" si="28"/>
        <v>0</v>
      </c>
      <c r="T53" s="90"/>
      <c r="U53" s="90"/>
      <c r="V53" s="90"/>
      <c r="W53" s="90"/>
      <c r="X53" s="91">
        <f t="shared" si="29"/>
        <v>0</v>
      </c>
      <c r="Y53" s="63">
        <f t="shared" si="30"/>
        <v>0</v>
      </c>
      <c r="Z53" s="63">
        <f t="shared" si="31"/>
        <v>0</v>
      </c>
      <c r="AA53" s="63">
        <f t="shared" si="32"/>
        <v>0</v>
      </c>
      <c r="AB53" s="63">
        <f t="shared" si="33"/>
        <v>2</v>
      </c>
      <c r="AC53" s="93">
        <f t="shared" si="34"/>
        <v>0</v>
      </c>
      <c r="AD53" s="93">
        <f t="shared" si="35"/>
        <v>0</v>
      </c>
    </row>
    <row r="54">
      <c r="A54" s="85" t="s">
        <v>126</v>
      </c>
      <c r="B54" s="86"/>
      <c r="C54" s="87">
        <v>32.0</v>
      </c>
      <c r="D54" s="88">
        <f t="shared" si="25"/>
        <v>0.0625</v>
      </c>
      <c r="E54" s="90"/>
      <c r="F54" s="90"/>
      <c r="G54" s="90"/>
      <c r="H54" s="90" t="s">
        <v>20</v>
      </c>
      <c r="I54" s="91">
        <f t="shared" si="26"/>
        <v>1</v>
      </c>
      <c r="J54" s="90"/>
      <c r="K54" s="90"/>
      <c r="L54" s="90"/>
      <c r="M54" s="90"/>
      <c r="N54" s="91">
        <f t="shared" si="27"/>
        <v>0</v>
      </c>
      <c r="O54" s="90"/>
      <c r="P54" s="90" t="s">
        <v>20</v>
      </c>
      <c r="Q54" s="90"/>
      <c r="R54" s="90"/>
      <c r="S54" s="91">
        <f t="shared" si="28"/>
        <v>1</v>
      </c>
      <c r="T54" s="90"/>
      <c r="U54" s="90"/>
      <c r="V54" s="90"/>
      <c r="W54" s="90"/>
      <c r="X54" s="91">
        <f t="shared" si="29"/>
        <v>0</v>
      </c>
      <c r="Y54" s="63">
        <f t="shared" si="30"/>
        <v>0</v>
      </c>
      <c r="Z54" s="63">
        <f t="shared" si="31"/>
        <v>0</v>
      </c>
      <c r="AA54" s="63">
        <f t="shared" si="32"/>
        <v>0</v>
      </c>
      <c r="AB54" s="63">
        <f t="shared" si="33"/>
        <v>2</v>
      </c>
      <c r="AC54" s="93">
        <f t="shared" si="34"/>
        <v>0</v>
      </c>
      <c r="AD54" s="93">
        <f t="shared" si="35"/>
        <v>0</v>
      </c>
    </row>
    <row r="55">
      <c r="A55" s="106" t="s">
        <v>127</v>
      </c>
      <c r="B55" s="106"/>
      <c r="C55" s="87">
        <v>16.0</v>
      </c>
      <c r="D55" s="107">
        <f t="shared" si="25"/>
        <v>0</v>
      </c>
      <c r="E55" s="90"/>
      <c r="F55" s="90"/>
      <c r="G55" s="90"/>
      <c r="H55" s="90"/>
      <c r="I55" s="108">
        <f t="shared" si="26"/>
        <v>0</v>
      </c>
      <c r="J55" s="90"/>
      <c r="K55" s="90"/>
      <c r="L55" s="90"/>
      <c r="M55" s="90"/>
      <c r="N55" s="108">
        <f t="shared" si="27"/>
        <v>0</v>
      </c>
      <c r="O55" s="90"/>
      <c r="P55" s="90"/>
      <c r="Q55" s="90"/>
      <c r="R55" s="90"/>
      <c r="S55" s="108">
        <f t="shared" si="28"/>
        <v>0</v>
      </c>
      <c r="T55" s="90"/>
      <c r="U55" s="90"/>
      <c r="V55" s="90"/>
      <c r="W55" s="90"/>
      <c r="X55" s="108">
        <f t="shared" si="29"/>
        <v>0</v>
      </c>
      <c r="Y55" s="93">
        <f t="shared" si="30"/>
        <v>0</v>
      </c>
      <c r="Z55" s="93">
        <f t="shared" si="31"/>
        <v>0</v>
      </c>
      <c r="AA55" s="93">
        <f t="shared" si="32"/>
        <v>0</v>
      </c>
      <c r="AB55" s="93">
        <f t="shared" si="33"/>
        <v>0</v>
      </c>
      <c r="AC55" s="93">
        <f t="shared" si="34"/>
        <v>0</v>
      </c>
      <c r="AD55" s="93">
        <f t="shared" si="35"/>
        <v>0</v>
      </c>
    </row>
    <row r="56">
      <c r="A56" s="106" t="s">
        <v>74</v>
      </c>
      <c r="B56" s="106"/>
      <c r="C56" s="87">
        <v>16.0</v>
      </c>
      <c r="D56" s="107">
        <f t="shared" si="25"/>
        <v>0</v>
      </c>
      <c r="E56" s="90"/>
      <c r="F56" s="90"/>
      <c r="G56" s="90"/>
      <c r="H56" s="90"/>
      <c r="I56" s="108">
        <f t="shared" si="26"/>
        <v>0</v>
      </c>
      <c r="J56" s="90"/>
      <c r="K56" s="90"/>
      <c r="L56" s="90"/>
      <c r="M56" s="90"/>
      <c r="N56" s="108">
        <f t="shared" si="27"/>
        <v>0</v>
      </c>
      <c r="O56" s="90"/>
      <c r="P56" s="90"/>
      <c r="Q56" s="90"/>
      <c r="R56" s="90"/>
      <c r="S56" s="108">
        <f t="shared" si="28"/>
        <v>0</v>
      </c>
      <c r="T56" s="90"/>
      <c r="U56" s="90"/>
      <c r="V56" s="90"/>
      <c r="W56" s="90"/>
      <c r="X56" s="108">
        <f t="shared" si="29"/>
        <v>0</v>
      </c>
      <c r="Y56" s="93">
        <f t="shared" si="30"/>
        <v>0</v>
      </c>
      <c r="Z56" s="93">
        <f t="shared" si="31"/>
        <v>0</v>
      </c>
      <c r="AA56" s="93">
        <f t="shared" si="32"/>
        <v>0</v>
      </c>
      <c r="AB56" s="93">
        <f t="shared" si="33"/>
        <v>0</v>
      </c>
      <c r="AC56" s="93">
        <f t="shared" si="34"/>
        <v>0</v>
      </c>
      <c r="AD56" s="93">
        <f t="shared" si="35"/>
        <v>0</v>
      </c>
    </row>
    <row r="57">
      <c r="A57" s="106" t="s">
        <v>75</v>
      </c>
      <c r="B57" s="106"/>
      <c r="C57" s="87">
        <v>32.0</v>
      </c>
      <c r="D57" s="107">
        <f t="shared" si="25"/>
        <v>0</v>
      </c>
      <c r="E57" s="90"/>
      <c r="F57" s="90"/>
      <c r="G57" s="90"/>
      <c r="H57" s="90"/>
      <c r="I57" s="108">
        <f t="shared" si="26"/>
        <v>0</v>
      </c>
      <c r="J57" s="90"/>
      <c r="K57" s="90"/>
      <c r="L57" s="90"/>
      <c r="M57" s="90"/>
      <c r="N57" s="108">
        <f t="shared" si="27"/>
        <v>0</v>
      </c>
      <c r="O57" s="90"/>
      <c r="P57" s="90"/>
      <c r="Q57" s="90"/>
      <c r="R57" s="90"/>
      <c r="S57" s="108">
        <f t="shared" si="28"/>
        <v>0</v>
      </c>
      <c r="T57" s="90"/>
      <c r="U57" s="90"/>
      <c r="V57" s="90"/>
      <c r="W57" s="90"/>
      <c r="X57" s="108">
        <f t="shared" si="29"/>
        <v>0</v>
      </c>
      <c r="Y57" s="93">
        <f t="shared" si="30"/>
        <v>0</v>
      </c>
      <c r="Z57" s="93">
        <f t="shared" si="31"/>
        <v>0</v>
      </c>
      <c r="AA57" s="93">
        <f t="shared" si="32"/>
        <v>0</v>
      </c>
      <c r="AB57" s="93">
        <f t="shared" si="33"/>
        <v>0</v>
      </c>
      <c r="AC57" s="93">
        <f t="shared" si="34"/>
        <v>0</v>
      </c>
      <c r="AD57" s="93">
        <f t="shared" si="35"/>
        <v>0</v>
      </c>
    </row>
    <row r="58">
      <c r="A58" s="106" t="s">
        <v>76</v>
      </c>
      <c r="B58" s="106"/>
      <c r="C58" s="87">
        <v>32.0</v>
      </c>
      <c r="D58" s="107">
        <f t="shared" si="25"/>
        <v>0</v>
      </c>
      <c r="E58" s="90"/>
      <c r="F58" s="90"/>
      <c r="G58" s="90"/>
      <c r="H58" s="90"/>
      <c r="I58" s="108">
        <f t="shared" si="26"/>
        <v>0</v>
      </c>
      <c r="J58" s="90"/>
      <c r="K58" s="90"/>
      <c r="L58" s="90"/>
      <c r="M58" s="90"/>
      <c r="N58" s="108">
        <f t="shared" si="27"/>
        <v>0</v>
      </c>
      <c r="O58" s="90"/>
      <c r="P58" s="90"/>
      <c r="Q58" s="90"/>
      <c r="R58" s="90"/>
      <c r="S58" s="108">
        <f t="shared" si="28"/>
        <v>0</v>
      </c>
      <c r="T58" s="90"/>
      <c r="U58" s="90"/>
      <c r="V58" s="90"/>
      <c r="W58" s="90"/>
      <c r="X58" s="108">
        <f t="shared" si="29"/>
        <v>0</v>
      </c>
      <c r="Y58" s="93">
        <f t="shared" si="30"/>
        <v>0</v>
      </c>
      <c r="Z58" s="93">
        <f t="shared" si="31"/>
        <v>0</v>
      </c>
      <c r="AA58" s="93">
        <f t="shared" si="32"/>
        <v>0</v>
      </c>
      <c r="AB58" s="93">
        <f t="shared" si="33"/>
        <v>0</v>
      </c>
      <c r="AC58" s="93">
        <f t="shared" si="34"/>
        <v>0</v>
      </c>
      <c r="AD58" s="93">
        <f t="shared" si="35"/>
        <v>0</v>
      </c>
    </row>
    <row r="59">
      <c r="A59" s="97"/>
      <c r="B59" s="98"/>
      <c r="C59" s="99"/>
      <c r="D59" s="100"/>
      <c r="E59" s="101"/>
      <c r="F59" s="101"/>
      <c r="G59" s="101"/>
      <c r="H59" s="101"/>
      <c r="I59" s="102">
        <f>SUM(I43:I58)</f>
        <v>5</v>
      </c>
      <c r="J59" s="101"/>
      <c r="K59" s="101"/>
      <c r="L59" s="101"/>
      <c r="M59" s="101"/>
      <c r="N59" s="102">
        <f>SUM(N43:N58)</f>
        <v>5</v>
      </c>
      <c r="O59" s="101"/>
      <c r="P59" s="101"/>
      <c r="Q59" s="101"/>
      <c r="R59" s="101"/>
      <c r="S59" s="102">
        <f>SUM(S43:S58)</f>
        <v>2</v>
      </c>
      <c r="T59" s="101"/>
      <c r="U59" s="101"/>
      <c r="V59" s="101"/>
      <c r="W59" s="101"/>
      <c r="X59" s="102">
        <f t="shared" ref="X59:AD59" si="36">SUM(X43:X58)</f>
        <v>7</v>
      </c>
      <c r="Y59" s="103">
        <f t="shared" si="36"/>
        <v>0</v>
      </c>
      <c r="Z59" s="103">
        <f t="shared" si="36"/>
        <v>0</v>
      </c>
      <c r="AA59" s="103">
        <f t="shared" si="36"/>
        <v>0</v>
      </c>
      <c r="AB59" s="103">
        <f t="shared" si="36"/>
        <v>19</v>
      </c>
      <c r="AC59" s="103">
        <f t="shared" si="36"/>
        <v>0</v>
      </c>
      <c r="AD59" s="103">
        <f t="shared" si="36"/>
        <v>0</v>
      </c>
    </row>
    <row r="60">
      <c r="A60" s="79" t="s">
        <v>156</v>
      </c>
      <c r="B60" s="2"/>
      <c r="C60" s="80"/>
      <c r="D60" s="81"/>
      <c r="E60" s="8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54"/>
      <c r="Z60" s="54"/>
      <c r="AA60" s="54"/>
      <c r="AB60" s="54"/>
      <c r="AC60" s="83"/>
      <c r="AD60" s="84"/>
    </row>
    <row r="61">
      <c r="A61" s="85" t="s">
        <v>67</v>
      </c>
      <c r="B61" s="86"/>
      <c r="C61" s="87">
        <v>64.0</v>
      </c>
      <c r="D61" s="88">
        <f t="shared" ref="D61:D76" si="37">(I61+N61+S61+X61)/C61</f>
        <v>0.0625</v>
      </c>
      <c r="E61" s="89"/>
      <c r="F61" s="90" t="s">
        <v>20</v>
      </c>
      <c r="G61" s="90"/>
      <c r="H61" s="90" t="s">
        <v>20</v>
      </c>
      <c r="I61" s="91">
        <f t="shared" ref="I61:I76" si="38">COUNTA(E61:H61)</f>
        <v>2</v>
      </c>
      <c r="J61" s="92"/>
      <c r="K61" s="90" t="s">
        <v>20</v>
      </c>
      <c r="L61" s="90"/>
      <c r="M61" s="90"/>
      <c r="N61" s="91">
        <f t="shared" ref="N61:N76" si="39">COUNTA(J61:M61)</f>
        <v>1</v>
      </c>
      <c r="O61" s="92"/>
      <c r="P61" s="90"/>
      <c r="Q61" s="90"/>
      <c r="R61" s="90"/>
      <c r="S61" s="91">
        <f t="shared" ref="S61:S76" si="40">COUNTA(O61:R61)</f>
        <v>0</v>
      </c>
      <c r="T61" s="92"/>
      <c r="U61" s="90"/>
      <c r="V61" s="90" t="s">
        <v>20</v>
      </c>
      <c r="W61" s="90"/>
      <c r="X61" s="91">
        <f t="shared" ref="X61:X76" si="41">COUNTA(T61:W61)</f>
        <v>1</v>
      </c>
      <c r="Y61" s="63">
        <f t="shared" ref="Y61:Y76" si="42">COUNTIF(E61:X61,$E$1)</f>
        <v>0</v>
      </c>
      <c r="Z61" s="63">
        <f t="shared" ref="Z61:Z76" si="43">COUNTIF(E61:X61,$F$1)</f>
        <v>0</v>
      </c>
      <c r="AA61" s="63">
        <f t="shared" ref="AA61:AA76" si="44">COUNTIF(E61:X61,$G$1)</f>
        <v>0</v>
      </c>
      <c r="AB61" s="63">
        <f t="shared" ref="AB61:AB76" si="45">COUNTIF(E61:X61,$H$1)</f>
        <v>4</v>
      </c>
      <c r="AC61" s="93">
        <f t="shared" ref="AC61:AC76" si="46">COUNTIF(E61:X61,$I$1)</f>
        <v>0</v>
      </c>
      <c r="AD61" s="93">
        <f t="shared" ref="AD61:AD76" si="47">COUNTIF(E61:X61,$J$1)</f>
        <v>0</v>
      </c>
    </row>
    <row r="62">
      <c r="A62" s="85" t="s">
        <v>122</v>
      </c>
      <c r="B62" s="86"/>
      <c r="C62" s="87">
        <v>32.0</v>
      </c>
      <c r="D62" s="88">
        <f t="shared" si="37"/>
        <v>0</v>
      </c>
      <c r="E62" s="90"/>
      <c r="F62" s="90"/>
      <c r="G62" s="90"/>
      <c r="H62" s="90"/>
      <c r="I62" s="91">
        <f t="shared" si="38"/>
        <v>0</v>
      </c>
      <c r="J62" s="90"/>
      <c r="K62" s="90"/>
      <c r="L62" s="90"/>
      <c r="M62" s="90"/>
      <c r="N62" s="91">
        <f t="shared" si="39"/>
        <v>0</v>
      </c>
      <c r="O62" s="90"/>
      <c r="P62" s="90"/>
      <c r="Q62" s="90"/>
      <c r="R62" s="90"/>
      <c r="S62" s="91">
        <f t="shared" si="40"/>
        <v>0</v>
      </c>
      <c r="T62" s="90"/>
      <c r="U62" s="90"/>
      <c r="V62" s="90"/>
      <c r="W62" s="90"/>
      <c r="X62" s="91">
        <f t="shared" si="41"/>
        <v>0</v>
      </c>
      <c r="Y62" s="63">
        <f t="shared" si="42"/>
        <v>0</v>
      </c>
      <c r="Z62" s="63">
        <f t="shared" si="43"/>
        <v>0</v>
      </c>
      <c r="AA62" s="63">
        <f t="shared" si="44"/>
        <v>0</v>
      </c>
      <c r="AB62" s="63">
        <f t="shared" si="45"/>
        <v>0</v>
      </c>
      <c r="AC62" s="93">
        <f t="shared" si="46"/>
        <v>0</v>
      </c>
      <c r="AD62" s="93">
        <f t="shared" si="47"/>
        <v>0</v>
      </c>
    </row>
    <row r="63">
      <c r="A63" s="85" t="s">
        <v>123</v>
      </c>
      <c r="B63" s="86"/>
      <c r="C63" s="87">
        <v>48.0</v>
      </c>
      <c r="D63" s="88">
        <f t="shared" si="37"/>
        <v>0.04166666667</v>
      </c>
      <c r="E63" s="90"/>
      <c r="F63" s="90"/>
      <c r="G63" s="90"/>
      <c r="H63" s="90"/>
      <c r="I63" s="91">
        <f t="shared" si="38"/>
        <v>0</v>
      </c>
      <c r="J63" s="90"/>
      <c r="K63" s="90" t="s">
        <v>20</v>
      </c>
      <c r="L63" s="90"/>
      <c r="M63" s="90"/>
      <c r="N63" s="91">
        <f t="shared" si="39"/>
        <v>1</v>
      </c>
      <c r="O63" s="90"/>
      <c r="P63" s="90"/>
      <c r="Q63" s="90"/>
      <c r="R63" s="90"/>
      <c r="S63" s="91">
        <f t="shared" si="40"/>
        <v>0</v>
      </c>
      <c r="T63" s="90"/>
      <c r="U63" s="90" t="s">
        <v>20</v>
      </c>
      <c r="V63" s="90"/>
      <c r="W63" s="90"/>
      <c r="X63" s="91">
        <f t="shared" si="41"/>
        <v>1</v>
      </c>
      <c r="Y63" s="63">
        <f t="shared" si="42"/>
        <v>0</v>
      </c>
      <c r="Z63" s="63">
        <f t="shared" si="43"/>
        <v>0</v>
      </c>
      <c r="AA63" s="63">
        <f t="shared" si="44"/>
        <v>0</v>
      </c>
      <c r="AB63" s="63">
        <f t="shared" si="45"/>
        <v>2</v>
      </c>
      <c r="AC63" s="93">
        <f t="shared" si="46"/>
        <v>0</v>
      </c>
      <c r="AD63" s="93">
        <f t="shared" si="47"/>
        <v>0</v>
      </c>
    </row>
    <row r="64">
      <c r="A64" s="85" t="s">
        <v>149</v>
      </c>
      <c r="B64" s="86"/>
      <c r="C64" s="87">
        <v>48.0</v>
      </c>
      <c r="D64" s="88">
        <f t="shared" si="37"/>
        <v>0.0625</v>
      </c>
      <c r="E64" s="90"/>
      <c r="F64" s="90"/>
      <c r="G64" s="90"/>
      <c r="H64" s="90" t="s">
        <v>20</v>
      </c>
      <c r="I64" s="91">
        <f t="shared" si="38"/>
        <v>1</v>
      </c>
      <c r="J64" s="90"/>
      <c r="K64" s="90"/>
      <c r="L64" s="90"/>
      <c r="M64" s="90"/>
      <c r="N64" s="91">
        <f t="shared" si="39"/>
        <v>0</v>
      </c>
      <c r="O64" s="90"/>
      <c r="P64" s="90"/>
      <c r="Q64" s="90" t="s">
        <v>20</v>
      </c>
      <c r="R64" s="90"/>
      <c r="S64" s="91">
        <f t="shared" si="40"/>
        <v>1</v>
      </c>
      <c r="T64" s="90"/>
      <c r="U64" s="90"/>
      <c r="V64" s="90" t="s">
        <v>20</v>
      </c>
      <c r="W64" s="90"/>
      <c r="X64" s="91">
        <f t="shared" si="41"/>
        <v>1</v>
      </c>
      <c r="Y64" s="63">
        <f t="shared" si="42"/>
        <v>0</v>
      </c>
      <c r="Z64" s="63">
        <f t="shared" si="43"/>
        <v>0</v>
      </c>
      <c r="AA64" s="63">
        <f t="shared" si="44"/>
        <v>0</v>
      </c>
      <c r="AB64" s="63">
        <f t="shared" si="45"/>
        <v>3</v>
      </c>
      <c r="AC64" s="93">
        <f t="shared" si="46"/>
        <v>0</v>
      </c>
      <c r="AD64" s="93">
        <f t="shared" si="47"/>
        <v>0</v>
      </c>
    </row>
    <row r="65">
      <c r="A65" s="85" t="s">
        <v>150</v>
      </c>
      <c r="B65" s="86"/>
      <c r="C65" s="87">
        <v>32.0</v>
      </c>
      <c r="D65" s="88">
        <f t="shared" si="37"/>
        <v>0.0625</v>
      </c>
      <c r="E65" s="90"/>
      <c r="F65" s="90"/>
      <c r="G65" s="90"/>
      <c r="H65" s="90"/>
      <c r="I65" s="91">
        <f t="shared" si="38"/>
        <v>0</v>
      </c>
      <c r="J65" s="90"/>
      <c r="K65" s="90"/>
      <c r="L65" s="90"/>
      <c r="M65" s="90" t="s">
        <v>20</v>
      </c>
      <c r="N65" s="91">
        <f t="shared" si="39"/>
        <v>1</v>
      </c>
      <c r="O65" s="90"/>
      <c r="P65" s="90"/>
      <c r="Q65" s="90"/>
      <c r="R65" s="90"/>
      <c r="S65" s="91">
        <f t="shared" si="40"/>
        <v>0</v>
      </c>
      <c r="T65" s="90"/>
      <c r="U65" s="90"/>
      <c r="V65" s="90"/>
      <c r="W65" s="90" t="s">
        <v>20</v>
      </c>
      <c r="X65" s="91">
        <f t="shared" si="41"/>
        <v>1</v>
      </c>
      <c r="Y65" s="63">
        <f t="shared" si="42"/>
        <v>0</v>
      </c>
      <c r="Z65" s="63">
        <f t="shared" si="43"/>
        <v>0</v>
      </c>
      <c r="AA65" s="63">
        <f t="shared" si="44"/>
        <v>0</v>
      </c>
      <c r="AB65" s="63">
        <f t="shared" si="45"/>
        <v>2</v>
      </c>
      <c r="AC65" s="93">
        <f t="shared" si="46"/>
        <v>0</v>
      </c>
      <c r="AD65" s="93">
        <f t="shared" si="47"/>
        <v>0</v>
      </c>
    </row>
    <row r="66">
      <c r="A66" s="85" t="s">
        <v>151</v>
      </c>
      <c r="B66" s="86"/>
      <c r="C66" s="87">
        <v>16.0</v>
      </c>
      <c r="D66" s="88">
        <f t="shared" si="37"/>
        <v>0</v>
      </c>
      <c r="E66" s="90"/>
      <c r="F66" s="90"/>
      <c r="G66" s="90"/>
      <c r="H66" s="90"/>
      <c r="I66" s="91">
        <f t="shared" si="38"/>
        <v>0</v>
      </c>
      <c r="J66" s="90"/>
      <c r="K66" s="90"/>
      <c r="L66" s="90"/>
      <c r="M66" s="90"/>
      <c r="N66" s="91">
        <f t="shared" si="39"/>
        <v>0</v>
      </c>
      <c r="O66" s="90"/>
      <c r="P66" s="90"/>
      <c r="Q66" s="90"/>
      <c r="R66" s="90"/>
      <c r="S66" s="91">
        <f t="shared" si="40"/>
        <v>0</v>
      </c>
      <c r="T66" s="90"/>
      <c r="U66" s="90"/>
      <c r="V66" s="90"/>
      <c r="W66" s="90"/>
      <c r="X66" s="91">
        <f t="shared" si="41"/>
        <v>0</v>
      </c>
      <c r="Y66" s="63">
        <f t="shared" si="42"/>
        <v>0</v>
      </c>
      <c r="Z66" s="63">
        <f t="shared" si="43"/>
        <v>0</v>
      </c>
      <c r="AA66" s="63">
        <f t="shared" si="44"/>
        <v>0</v>
      </c>
      <c r="AB66" s="63">
        <f t="shared" si="45"/>
        <v>0</v>
      </c>
      <c r="AC66" s="93">
        <f t="shared" si="46"/>
        <v>0</v>
      </c>
      <c r="AD66" s="93">
        <f t="shared" si="47"/>
        <v>0</v>
      </c>
    </row>
    <row r="67">
      <c r="A67" s="85" t="s">
        <v>102</v>
      </c>
      <c r="B67" s="86"/>
      <c r="C67" s="87">
        <v>16.0</v>
      </c>
      <c r="D67" s="88">
        <f t="shared" si="37"/>
        <v>0</v>
      </c>
      <c r="E67" s="90"/>
      <c r="F67" s="90"/>
      <c r="G67" s="90"/>
      <c r="H67" s="90"/>
      <c r="I67" s="91">
        <f t="shared" si="38"/>
        <v>0</v>
      </c>
      <c r="J67" s="90"/>
      <c r="K67" s="90"/>
      <c r="L67" s="90"/>
      <c r="M67" s="90"/>
      <c r="N67" s="91">
        <f t="shared" si="39"/>
        <v>0</v>
      </c>
      <c r="O67" s="90"/>
      <c r="P67" s="90"/>
      <c r="Q67" s="90"/>
      <c r="R67" s="90"/>
      <c r="S67" s="91">
        <f t="shared" si="40"/>
        <v>0</v>
      </c>
      <c r="T67" s="90"/>
      <c r="U67" s="90"/>
      <c r="V67" s="90"/>
      <c r="W67" s="90"/>
      <c r="X67" s="91">
        <f t="shared" si="41"/>
        <v>0</v>
      </c>
      <c r="Y67" s="63">
        <f t="shared" si="42"/>
        <v>0</v>
      </c>
      <c r="Z67" s="63">
        <f t="shared" si="43"/>
        <v>0</v>
      </c>
      <c r="AA67" s="63">
        <f t="shared" si="44"/>
        <v>0</v>
      </c>
      <c r="AB67" s="63">
        <f t="shared" si="45"/>
        <v>0</v>
      </c>
      <c r="AC67" s="93">
        <f t="shared" si="46"/>
        <v>0</v>
      </c>
      <c r="AD67" s="93">
        <f t="shared" si="47"/>
        <v>0</v>
      </c>
    </row>
    <row r="68">
      <c r="A68" s="85" t="s">
        <v>124</v>
      </c>
      <c r="B68" s="86"/>
      <c r="C68" s="87">
        <v>32.0</v>
      </c>
      <c r="D68" s="88">
        <f t="shared" si="37"/>
        <v>0.03125</v>
      </c>
      <c r="E68" s="90"/>
      <c r="F68" s="90"/>
      <c r="G68" s="90"/>
      <c r="H68" s="90"/>
      <c r="I68" s="91">
        <f t="shared" si="38"/>
        <v>0</v>
      </c>
      <c r="J68" s="90"/>
      <c r="K68" s="90"/>
      <c r="L68" s="90"/>
      <c r="M68" s="90"/>
      <c r="N68" s="91">
        <f t="shared" si="39"/>
        <v>0</v>
      </c>
      <c r="O68" s="90"/>
      <c r="P68" s="90"/>
      <c r="Q68" s="90"/>
      <c r="R68" s="90"/>
      <c r="S68" s="91">
        <f t="shared" si="40"/>
        <v>0</v>
      </c>
      <c r="T68" s="90"/>
      <c r="U68" s="90" t="s">
        <v>20</v>
      </c>
      <c r="V68" s="90"/>
      <c r="W68" s="90"/>
      <c r="X68" s="91">
        <f t="shared" si="41"/>
        <v>1</v>
      </c>
      <c r="Y68" s="63">
        <f t="shared" si="42"/>
        <v>0</v>
      </c>
      <c r="Z68" s="63">
        <f t="shared" si="43"/>
        <v>0</v>
      </c>
      <c r="AA68" s="63">
        <f t="shared" si="44"/>
        <v>0</v>
      </c>
      <c r="AB68" s="63">
        <f t="shared" si="45"/>
        <v>1</v>
      </c>
      <c r="AC68" s="93">
        <f t="shared" si="46"/>
        <v>0</v>
      </c>
      <c r="AD68" s="93">
        <f t="shared" si="47"/>
        <v>0</v>
      </c>
    </row>
    <row r="69">
      <c r="A69" s="85" t="s">
        <v>152</v>
      </c>
      <c r="B69" s="86"/>
      <c r="C69" s="87">
        <v>16.0</v>
      </c>
      <c r="D69" s="88">
        <f t="shared" si="37"/>
        <v>0.0625</v>
      </c>
      <c r="E69" s="90"/>
      <c r="F69" s="90"/>
      <c r="G69" s="90"/>
      <c r="H69" s="90"/>
      <c r="I69" s="91">
        <f t="shared" si="38"/>
        <v>0</v>
      </c>
      <c r="J69" s="90"/>
      <c r="K69" s="90"/>
      <c r="L69" s="90"/>
      <c r="M69" s="90"/>
      <c r="N69" s="91">
        <f t="shared" si="39"/>
        <v>0</v>
      </c>
      <c r="O69" s="90"/>
      <c r="P69" s="90"/>
      <c r="Q69" s="90"/>
      <c r="R69" s="90"/>
      <c r="S69" s="91">
        <f t="shared" si="40"/>
        <v>0</v>
      </c>
      <c r="T69" s="90"/>
      <c r="U69" s="90" t="s">
        <v>20</v>
      </c>
      <c r="V69" s="90"/>
      <c r="W69" s="90"/>
      <c r="X69" s="91">
        <f t="shared" si="41"/>
        <v>1</v>
      </c>
      <c r="Y69" s="63">
        <f t="shared" si="42"/>
        <v>0</v>
      </c>
      <c r="Z69" s="63">
        <f t="shared" si="43"/>
        <v>0</v>
      </c>
      <c r="AA69" s="63">
        <f t="shared" si="44"/>
        <v>0</v>
      </c>
      <c r="AB69" s="63">
        <f t="shared" si="45"/>
        <v>1</v>
      </c>
      <c r="AC69" s="93">
        <f t="shared" si="46"/>
        <v>0</v>
      </c>
      <c r="AD69" s="93">
        <f t="shared" si="47"/>
        <v>0</v>
      </c>
    </row>
    <row r="70">
      <c r="A70" s="85" t="s">
        <v>125</v>
      </c>
      <c r="B70" s="86"/>
      <c r="C70" s="87">
        <v>32.0</v>
      </c>
      <c r="D70" s="88">
        <f t="shared" si="37"/>
        <v>0.0625</v>
      </c>
      <c r="E70" s="90"/>
      <c r="F70" s="90"/>
      <c r="G70" s="90"/>
      <c r="H70" s="90"/>
      <c r="I70" s="91">
        <f t="shared" si="38"/>
        <v>0</v>
      </c>
      <c r="J70" s="90"/>
      <c r="K70" s="90"/>
      <c r="L70" s="90" t="s">
        <v>20</v>
      </c>
      <c r="M70" s="90"/>
      <c r="N70" s="91">
        <f t="shared" si="39"/>
        <v>1</v>
      </c>
      <c r="O70" s="90"/>
      <c r="P70" s="90"/>
      <c r="Q70" s="90"/>
      <c r="R70" s="90"/>
      <c r="S70" s="91">
        <f t="shared" si="40"/>
        <v>0</v>
      </c>
      <c r="T70" s="90"/>
      <c r="U70" s="90"/>
      <c r="V70" s="90" t="s">
        <v>20</v>
      </c>
      <c r="W70" s="90"/>
      <c r="X70" s="91">
        <f t="shared" si="41"/>
        <v>1</v>
      </c>
      <c r="Y70" s="63">
        <f t="shared" si="42"/>
        <v>0</v>
      </c>
      <c r="Z70" s="63">
        <f t="shared" si="43"/>
        <v>0</v>
      </c>
      <c r="AA70" s="63">
        <f t="shared" si="44"/>
        <v>0</v>
      </c>
      <c r="AB70" s="63">
        <f t="shared" si="45"/>
        <v>2</v>
      </c>
      <c r="AC70" s="93">
        <f t="shared" si="46"/>
        <v>0</v>
      </c>
      <c r="AD70" s="93">
        <f t="shared" si="47"/>
        <v>0</v>
      </c>
    </row>
    <row r="71">
      <c r="A71" s="85" t="s">
        <v>153</v>
      </c>
      <c r="B71" s="86"/>
      <c r="C71" s="87">
        <v>32.0</v>
      </c>
      <c r="D71" s="88">
        <f t="shared" si="37"/>
        <v>0.0625</v>
      </c>
      <c r="E71" s="90"/>
      <c r="F71" s="90" t="s">
        <v>20</v>
      </c>
      <c r="G71" s="90"/>
      <c r="H71" s="90"/>
      <c r="I71" s="91">
        <f t="shared" si="38"/>
        <v>1</v>
      </c>
      <c r="J71" s="90" t="s">
        <v>20</v>
      </c>
      <c r="K71" s="90"/>
      <c r="L71" s="90"/>
      <c r="M71" s="90"/>
      <c r="N71" s="91">
        <f t="shared" si="39"/>
        <v>1</v>
      </c>
      <c r="O71" s="90"/>
      <c r="P71" s="90"/>
      <c r="Q71" s="90"/>
      <c r="R71" s="90"/>
      <c r="S71" s="91">
        <f t="shared" si="40"/>
        <v>0</v>
      </c>
      <c r="T71" s="90"/>
      <c r="U71" s="90"/>
      <c r="V71" s="90"/>
      <c r="W71" s="90"/>
      <c r="X71" s="91">
        <f t="shared" si="41"/>
        <v>0</v>
      </c>
      <c r="Y71" s="63">
        <f t="shared" si="42"/>
        <v>0</v>
      </c>
      <c r="Z71" s="63">
        <f t="shared" si="43"/>
        <v>0</v>
      </c>
      <c r="AA71" s="63">
        <f t="shared" si="44"/>
        <v>0</v>
      </c>
      <c r="AB71" s="63">
        <f t="shared" si="45"/>
        <v>2</v>
      </c>
      <c r="AC71" s="93">
        <f t="shared" si="46"/>
        <v>0</v>
      </c>
      <c r="AD71" s="93">
        <f t="shared" si="47"/>
        <v>0</v>
      </c>
    </row>
    <row r="72">
      <c r="A72" s="85" t="s">
        <v>126</v>
      </c>
      <c r="B72" s="86"/>
      <c r="C72" s="87">
        <v>32.0</v>
      </c>
      <c r="D72" s="88">
        <f t="shared" si="37"/>
        <v>0.0625</v>
      </c>
      <c r="E72" s="90"/>
      <c r="F72" s="90"/>
      <c r="G72" s="90"/>
      <c r="H72" s="90" t="s">
        <v>20</v>
      </c>
      <c r="I72" s="91">
        <f t="shared" si="38"/>
        <v>1</v>
      </c>
      <c r="J72" s="90"/>
      <c r="K72" s="90"/>
      <c r="L72" s="90"/>
      <c r="M72" s="90"/>
      <c r="N72" s="91">
        <f t="shared" si="39"/>
        <v>0</v>
      </c>
      <c r="O72" s="90"/>
      <c r="P72" s="90" t="s">
        <v>20</v>
      </c>
      <c r="Q72" s="90"/>
      <c r="R72" s="90"/>
      <c r="S72" s="91">
        <f t="shared" si="40"/>
        <v>1</v>
      </c>
      <c r="T72" s="90"/>
      <c r="U72" s="90"/>
      <c r="V72" s="90"/>
      <c r="W72" s="90"/>
      <c r="X72" s="91">
        <f t="shared" si="41"/>
        <v>0</v>
      </c>
      <c r="Y72" s="63">
        <f t="shared" si="42"/>
        <v>0</v>
      </c>
      <c r="Z72" s="63">
        <f t="shared" si="43"/>
        <v>0</v>
      </c>
      <c r="AA72" s="63">
        <f t="shared" si="44"/>
        <v>0</v>
      </c>
      <c r="AB72" s="63">
        <f t="shared" si="45"/>
        <v>2</v>
      </c>
      <c r="AC72" s="93">
        <f t="shared" si="46"/>
        <v>0</v>
      </c>
      <c r="AD72" s="93">
        <f t="shared" si="47"/>
        <v>0</v>
      </c>
    </row>
    <row r="73">
      <c r="A73" s="106" t="s">
        <v>127</v>
      </c>
      <c r="B73" s="106"/>
      <c r="C73" s="87">
        <v>16.0</v>
      </c>
      <c r="D73" s="107">
        <f t="shared" si="37"/>
        <v>0</v>
      </c>
      <c r="E73" s="90"/>
      <c r="F73" s="90"/>
      <c r="G73" s="90"/>
      <c r="H73" s="90"/>
      <c r="I73" s="108">
        <f t="shared" si="38"/>
        <v>0</v>
      </c>
      <c r="J73" s="90"/>
      <c r="K73" s="90"/>
      <c r="L73" s="90"/>
      <c r="M73" s="90"/>
      <c r="N73" s="108">
        <f t="shared" si="39"/>
        <v>0</v>
      </c>
      <c r="O73" s="90"/>
      <c r="P73" s="90"/>
      <c r="Q73" s="90"/>
      <c r="R73" s="90"/>
      <c r="S73" s="108">
        <f t="shared" si="40"/>
        <v>0</v>
      </c>
      <c r="T73" s="90"/>
      <c r="U73" s="90"/>
      <c r="V73" s="90"/>
      <c r="W73" s="90"/>
      <c r="X73" s="108">
        <f t="shared" si="41"/>
        <v>0</v>
      </c>
      <c r="Y73" s="93">
        <f t="shared" si="42"/>
        <v>0</v>
      </c>
      <c r="Z73" s="93">
        <f t="shared" si="43"/>
        <v>0</v>
      </c>
      <c r="AA73" s="93">
        <f t="shared" si="44"/>
        <v>0</v>
      </c>
      <c r="AB73" s="93">
        <f t="shared" si="45"/>
        <v>0</v>
      </c>
      <c r="AC73" s="93">
        <f t="shared" si="46"/>
        <v>0</v>
      </c>
      <c r="AD73" s="93">
        <f t="shared" si="47"/>
        <v>0</v>
      </c>
    </row>
    <row r="74">
      <c r="A74" s="106" t="s">
        <v>74</v>
      </c>
      <c r="B74" s="106"/>
      <c r="C74" s="87">
        <v>16.0</v>
      </c>
      <c r="D74" s="107">
        <f t="shared" si="37"/>
        <v>0</v>
      </c>
      <c r="E74" s="90"/>
      <c r="F74" s="90"/>
      <c r="G74" s="90"/>
      <c r="H74" s="90"/>
      <c r="I74" s="108">
        <f t="shared" si="38"/>
        <v>0</v>
      </c>
      <c r="J74" s="90"/>
      <c r="K74" s="90"/>
      <c r="L74" s="90"/>
      <c r="M74" s="90"/>
      <c r="N74" s="108">
        <f t="shared" si="39"/>
        <v>0</v>
      </c>
      <c r="O74" s="90"/>
      <c r="P74" s="90"/>
      <c r="Q74" s="90"/>
      <c r="R74" s="90"/>
      <c r="S74" s="108">
        <f t="shared" si="40"/>
        <v>0</v>
      </c>
      <c r="T74" s="90"/>
      <c r="U74" s="90"/>
      <c r="V74" s="90"/>
      <c r="W74" s="90"/>
      <c r="X74" s="108">
        <f t="shared" si="41"/>
        <v>0</v>
      </c>
      <c r="Y74" s="93">
        <f t="shared" si="42"/>
        <v>0</v>
      </c>
      <c r="Z74" s="93">
        <f t="shared" si="43"/>
        <v>0</v>
      </c>
      <c r="AA74" s="93">
        <f t="shared" si="44"/>
        <v>0</v>
      </c>
      <c r="AB74" s="93">
        <f t="shared" si="45"/>
        <v>0</v>
      </c>
      <c r="AC74" s="93">
        <f t="shared" si="46"/>
        <v>0</v>
      </c>
      <c r="AD74" s="93">
        <f t="shared" si="47"/>
        <v>0</v>
      </c>
    </row>
    <row r="75">
      <c r="A75" s="106" t="s">
        <v>75</v>
      </c>
      <c r="B75" s="106"/>
      <c r="C75" s="87">
        <v>32.0</v>
      </c>
      <c r="D75" s="107">
        <f t="shared" si="37"/>
        <v>0</v>
      </c>
      <c r="E75" s="90"/>
      <c r="F75" s="90"/>
      <c r="G75" s="90"/>
      <c r="H75" s="90"/>
      <c r="I75" s="108">
        <f t="shared" si="38"/>
        <v>0</v>
      </c>
      <c r="J75" s="90"/>
      <c r="K75" s="90"/>
      <c r="L75" s="90"/>
      <c r="M75" s="90"/>
      <c r="N75" s="108">
        <f t="shared" si="39"/>
        <v>0</v>
      </c>
      <c r="O75" s="90"/>
      <c r="P75" s="90"/>
      <c r="Q75" s="90"/>
      <c r="R75" s="90"/>
      <c r="S75" s="108">
        <f t="shared" si="40"/>
        <v>0</v>
      </c>
      <c r="T75" s="90"/>
      <c r="U75" s="90"/>
      <c r="V75" s="90"/>
      <c r="W75" s="90"/>
      <c r="X75" s="108">
        <f t="shared" si="41"/>
        <v>0</v>
      </c>
      <c r="Y75" s="93">
        <f t="shared" si="42"/>
        <v>0</v>
      </c>
      <c r="Z75" s="93">
        <f t="shared" si="43"/>
        <v>0</v>
      </c>
      <c r="AA75" s="93">
        <f t="shared" si="44"/>
        <v>0</v>
      </c>
      <c r="AB75" s="93">
        <f t="shared" si="45"/>
        <v>0</v>
      </c>
      <c r="AC75" s="93">
        <f t="shared" si="46"/>
        <v>0</v>
      </c>
      <c r="AD75" s="93">
        <f t="shared" si="47"/>
        <v>0</v>
      </c>
    </row>
    <row r="76">
      <c r="A76" s="106" t="s">
        <v>76</v>
      </c>
      <c r="B76" s="106"/>
      <c r="C76" s="87">
        <v>32.0</v>
      </c>
      <c r="D76" s="107">
        <f t="shared" si="37"/>
        <v>0</v>
      </c>
      <c r="E76" s="90"/>
      <c r="F76" s="90"/>
      <c r="G76" s="90"/>
      <c r="H76" s="90"/>
      <c r="I76" s="108">
        <f t="shared" si="38"/>
        <v>0</v>
      </c>
      <c r="J76" s="90"/>
      <c r="K76" s="90"/>
      <c r="L76" s="90"/>
      <c r="M76" s="90"/>
      <c r="N76" s="108">
        <f t="shared" si="39"/>
        <v>0</v>
      </c>
      <c r="O76" s="90"/>
      <c r="P76" s="90"/>
      <c r="Q76" s="90"/>
      <c r="R76" s="90"/>
      <c r="S76" s="108">
        <f t="shared" si="40"/>
        <v>0</v>
      </c>
      <c r="T76" s="90"/>
      <c r="U76" s="90"/>
      <c r="V76" s="90"/>
      <c r="W76" s="90"/>
      <c r="X76" s="108">
        <f t="shared" si="41"/>
        <v>0</v>
      </c>
      <c r="Y76" s="93">
        <f t="shared" si="42"/>
        <v>0</v>
      </c>
      <c r="Z76" s="93">
        <f t="shared" si="43"/>
        <v>0</v>
      </c>
      <c r="AA76" s="93">
        <f t="shared" si="44"/>
        <v>0</v>
      </c>
      <c r="AB76" s="93">
        <f t="shared" si="45"/>
        <v>0</v>
      </c>
      <c r="AC76" s="93">
        <f t="shared" si="46"/>
        <v>0</v>
      </c>
      <c r="AD76" s="93">
        <f t="shared" si="47"/>
        <v>0</v>
      </c>
    </row>
    <row r="77">
      <c r="A77" s="97"/>
      <c r="B77" s="98"/>
      <c r="C77" s="99"/>
      <c r="D77" s="100"/>
      <c r="E77" s="101"/>
      <c r="F77" s="101"/>
      <c r="G77" s="101"/>
      <c r="H77" s="101"/>
      <c r="I77" s="102">
        <f>SUM(I61:I76)</f>
        <v>5</v>
      </c>
      <c r="J77" s="101"/>
      <c r="K77" s="101"/>
      <c r="L77" s="101"/>
      <c r="M77" s="101"/>
      <c r="N77" s="102">
        <f>SUM(N61:N76)</f>
        <v>5</v>
      </c>
      <c r="O77" s="101"/>
      <c r="P77" s="101"/>
      <c r="Q77" s="101"/>
      <c r="R77" s="101"/>
      <c r="S77" s="102">
        <f>SUM(S61:S76)</f>
        <v>2</v>
      </c>
      <c r="T77" s="101"/>
      <c r="U77" s="101"/>
      <c r="V77" s="101"/>
      <c r="W77" s="101"/>
      <c r="X77" s="102">
        <f t="shared" ref="X77:AD77" si="48">SUM(X61:X76)</f>
        <v>7</v>
      </c>
      <c r="Y77" s="103">
        <f t="shared" si="48"/>
        <v>0</v>
      </c>
      <c r="Z77" s="103">
        <f t="shared" si="48"/>
        <v>0</v>
      </c>
      <c r="AA77" s="103">
        <f t="shared" si="48"/>
        <v>0</v>
      </c>
      <c r="AB77" s="103">
        <f t="shared" si="48"/>
        <v>19</v>
      </c>
      <c r="AC77" s="103">
        <f t="shared" si="48"/>
        <v>0</v>
      </c>
      <c r="AD77" s="103">
        <f t="shared" si="48"/>
        <v>0</v>
      </c>
    </row>
    <row r="78">
      <c r="A78" s="79" t="s">
        <v>157</v>
      </c>
      <c r="B78" s="2"/>
      <c r="C78" s="80"/>
      <c r="D78" s="81"/>
      <c r="E78" s="8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54"/>
      <c r="Z78" s="54"/>
      <c r="AA78" s="54"/>
      <c r="AB78" s="54"/>
      <c r="AC78" s="83"/>
      <c r="AD78" s="84"/>
    </row>
    <row r="79">
      <c r="A79" s="85" t="s">
        <v>67</v>
      </c>
      <c r="B79" s="86"/>
      <c r="C79" s="87">
        <v>64.0</v>
      </c>
      <c r="D79" s="88">
        <f t="shared" ref="D79:D94" si="49">(I79+N79+S79+X79)/C79</f>
        <v>0.0625</v>
      </c>
      <c r="E79" s="89"/>
      <c r="F79" s="90" t="s">
        <v>20</v>
      </c>
      <c r="G79" s="90"/>
      <c r="H79" s="90" t="s">
        <v>20</v>
      </c>
      <c r="I79" s="91">
        <f t="shared" ref="I79:I94" si="50">COUNTA(E79:H79)</f>
        <v>2</v>
      </c>
      <c r="J79" s="92"/>
      <c r="K79" s="90" t="s">
        <v>20</v>
      </c>
      <c r="L79" s="90"/>
      <c r="M79" s="90"/>
      <c r="N79" s="91">
        <f t="shared" ref="N79:N94" si="51">COUNTA(J79:M79)</f>
        <v>1</v>
      </c>
      <c r="O79" s="92"/>
      <c r="P79" s="90"/>
      <c r="Q79" s="90"/>
      <c r="R79" s="90"/>
      <c r="S79" s="91">
        <f t="shared" ref="S79:S94" si="52">COUNTA(O79:R79)</f>
        <v>0</v>
      </c>
      <c r="T79" s="92"/>
      <c r="U79" s="90"/>
      <c r="V79" s="90" t="s">
        <v>20</v>
      </c>
      <c r="W79" s="90"/>
      <c r="X79" s="91">
        <f t="shared" ref="X79:X94" si="53">COUNTA(T79:W79)</f>
        <v>1</v>
      </c>
      <c r="Y79" s="63">
        <f t="shared" ref="Y79:Y94" si="54">COUNTIF(E79:X79,$E$1)</f>
        <v>0</v>
      </c>
      <c r="Z79" s="63">
        <f t="shared" ref="Z79:Z94" si="55">COUNTIF(E79:X79,$F$1)</f>
        <v>0</v>
      </c>
      <c r="AA79" s="63">
        <f t="shared" ref="AA79:AA94" si="56">COUNTIF(E79:X79,$G$1)</f>
        <v>0</v>
      </c>
      <c r="AB79" s="63">
        <f t="shared" ref="AB79:AB94" si="57">COUNTIF(E79:X79,$H$1)</f>
        <v>4</v>
      </c>
      <c r="AC79" s="93">
        <f t="shared" ref="AC79:AC94" si="58">COUNTIF(E79:X79,$I$1)</f>
        <v>0</v>
      </c>
      <c r="AD79" s="93">
        <f t="shared" ref="AD79:AD94" si="59">COUNTIF(E79:X79,$J$1)</f>
        <v>0</v>
      </c>
    </row>
    <row r="80">
      <c r="A80" s="85" t="s">
        <v>122</v>
      </c>
      <c r="B80" s="86"/>
      <c r="C80" s="87">
        <v>32.0</v>
      </c>
      <c r="D80" s="88">
        <f t="shared" si="49"/>
        <v>0</v>
      </c>
      <c r="E80" s="90"/>
      <c r="F80" s="90"/>
      <c r="G80" s="90"/>
      <c r="H80" s="90"/>
      <c r="I80" s="91">
        <f t="shared" si="50"/>
        <v>0</v>
      </c>
      <c r="J80" s="90"/>
      <c r="K80" s="90"/>
      <c r="L80" s="90"/>
      <c r="M80" s="90"/>
      <c r="N80" s="91">
        <f t="shared" si="51"/>
        <v>0</v>
      </c>
      <c r="O80" s="90"/>
      <c r="P80" s="90"/>
      <c r="Q80" s="90"/>
      <c r="R80" s="90"/>
      <c r="S80" s="91">
        <f t="shared" si="52"/>
        <v>0</v>
      </c>
      <c r="T80" s="90"/>
      <c r="U80" s="90"/>
      <c r="V80" s="90"/>
      <c r="W80" s="90"/>
      <c r="X80" s="91">
        <f t="shared" si="53"/>
        <v>0</v>
      </c>
      <c r="Y80" s="63">
        <f t="shared" si="54"/>
        <v>0</v>
      </c>
      <c r="Z80" s="63">
        <f t="shared" si="55"/>
        <v>0</v>
      </c>
      <c r="AA80" s="63">
        <f t="shared" si="56"/>
        <v>0</v>
      </c>
      <c r="AB80" s="63">
        <f t="shared" si="57"/>
        <v>0</v>
      </c>
      <c r="AC80" s="93">
        <f t="shared" si="58"/>
        <v>0</v>
      </c>
      <c r="AD80" s="93">
        <f t="shared" si="59"/>
        <v>0</v>
      </c>
    </row>
    <row r="81">
      <c r="A81" s="85" t="s">
        <v>123</v>
      </c>
      <c r="B81" s="86"/>
      <c r="C81" s="87">
        <v>48.0</v>
      </c>
      <c r="D81" s="88">
        <f t="shared" si="49"/>
        <v>0.04166666667</v>
      </c>
      <c r="E81" s="90"/>
      <c r="F81" s="90"/>
      <c r="G81" s="90"/>
      <c r="H81" s="90"/>
      <c r="I81" s="91">
        <f t="shared" si="50"/>
        <v>0</v>
      </c>
      <c r="J81" s="90"/>
      <c r="K81" s="90"/>
      <c r="L81" s="90" t="s">
        <v>20</v>
      </c>
      <c r="M81" s="90"/>
      <c r="N81" s="91">
        <f t="shared" si="51"/>
        <v>1</v>
      </c>
      <c r="O81" s="90"/>
      <c r="P81" s="90"/>
      <c r="Q81" s="90"/>
      <c r="R81" s="90"/>
      <c r="S81" s="91">
        <f t="shared" si="52"/>
        <v>0</v>
      </c>
      <c r="T81" s="90"/>
      <c r="U81" s="90" t="s">
        <v>20</v>
      </c>
      <c r="V81" s="90"/>
      <c r="W81" s="90"/>
      <c r="X81" s="91">
        <f t="shared" si="53"/>
        <v>1</v>
      </c>
      <c r="Y81" s="63">
        <f t="shared" si="54"/>
        <v>0</v>
      </c>
      <c r="Z81" s="63">
        <f t="shared" si="55"/>
        <v>0</v>
      </c>
      <c r="AA81" s="63">
        <f t="shared" si="56"/>
        <v>0</v>
      </c>
      <c r="AB81" s="63">
        <f t="shared" si="57"/>
        <v>2</v>
      </c>
      <c r="AC81" s="93">
        <f t="shared" si="58"/>
        <v>0</v>
      </c>
      <c r="AD81" s="93">
        <f t="shared" si="59"/>
        <v>0</v>
      </c>
    </row>
    <row r="82">
      <c r="A82" s="85" t="s">
        <v>149</v>
      </c>
      <c r="B82" s="86"/>
      <c r="C82" s="87">
        <v>48.0</v>
      </c>
      <c r="D82" s="88">
        <f t="shared" si="49"/>
        <v>0.0625</v>
      </c>
      <c r="E82" s="90"/>
      <c r="F82" s="90"/>
      <c r="G82" s="90"/>
      <c r="H82" s="90" t="s">
        <v>20</v>
      </c>
      <c r="I82" s="91">
        <f t="shared" si="50"/>
        <v>1</v>
      </c>
      <c r="J82" s="90"/>
      <c r="K82" s="90"/>
      <c r="L82" s="90"/>
      <c r="M82" s="90"/>
      <c r="N82" s="91">
        <f t="shared" si="51"/>
        <v>0</v>
      </c>
      <c r="O82" s="90"/>
      <c r="P82" s="90"/>
      <c r="Q82" s="90" t="s">
        <v>20</v>
      </c>
      <c r="R82" s="90"/>
      <c r="S82" s="91">
        <f t="shared" si="52"/>
        <v>1</v>
      </c>
      <c r="T82" s="90"/>
      <c r="U82" s="90"/>
      <c r="V82" s="90" t="s">
        <v>20</v>
      </c>
      <c r="W82" s="90"/>
      <c r="X82" s="91">
        <f t="shared" si="53"/>
        <v>1</v>
      </c>
      <c r="Y82" s="63">
        <f t="shared" si="54"/>
        <v>0</v>
      </c>
      <c r="Z82" s="63">
        <f t="shared" si="55"/>
        <v>0</v>
      </c>
      <c r="AA82" s="63">
        <f t="shared" si="56"/>
        <v>0</v>
      </c>
      <c r="AB82" s="63">
        <f t="shared" si="57"/>
        <v>3</v>
      </c>
      <c r="AC82" s="93">
        <f t="shared" si="58"/>
        <v>0</v>
      </c>
      <c r="AD82" s="93">
        <f t="shared" si="59"/>
        <v>0</v>
      </c>
    </row>
    <row r="83">
      <c r="A83" s="85" t="s">
        <v>150</v>
      </c>
      <c r="B83" s="86"/>
      <c r="C83" s="87">
        <v>32.0</v>
      </c>
      <c r="D83" s="88">
        <f t="shared" si="49"/>
        <v>0.0625</v>
      </c>
      <c r="E83" s="90"/>
      <c r="F83" s="90"/>
      <c r="G83" s="90"/>
      <c r="H83" s="90"/>
      <c r="I83" s="91">
        <f t="shared" si="50"/>
        <v>0</v>
      </c>
      <c r="J83" s="90"/>
      <c r="K83" s="90"/>
      <c r="L83" s="90"/>
      <c r="M83" s="90" t="s">
        <v>20</v>
      </c>
      <c r="N83" s="91">
        <f t="shared" si="51"/>
        <v>1</v>
      </c>
      <c r="O83" s="90"/>
      <c r="P83" s="90"/>
      <c r="Q83" s="90"/>
      <c r="R83" s="90"/>
      <c r="S83" s="91">
        <f t="shared" si="52"/>
        <v>0</v>
      </c>
      <c r="T83" s="90"/>
      <c r="U83" s="90"/>
      <c r="V83" s="90"/>
      <c r="W83" s="90" t="s">
        <v>20</v>
      </c>
      <c r="X83" s="91">
        <f t="shared" si="53"/>
        <v>1</v>
      </c>
      <c r="Y83" s="63">
        <f t="shared" si="54"/>
        <v>0</v>
      </c>
      <c r="Z83" s="63">
        <f t="shared" si="55"/>
        <v>0</v>
      </c>
      <c r="AA83" s="63">
        <f t="shared" si="56"/>
        <v>0</v>
      </c>
      <c r="AB83" s="63">
        <f t="shared" si="57"/>
        <v>2</v>
      </c>
      <c r="AC83" s="93">
        <f t="shared" si="58"/>
        <v>0</v>
      </c>
      <c r="AD83" s="93">
        <f t="shared" si="59"/>
        <v>0</v>
      </c>
    </row>
    <row r="84">
      <c r="A84" s="85" t="s">
        <v>151</v>
      </c>
      <c r="B84" s="86"/>
      <c r="C84" s="87">
        <v>16.0</v>
      </c>
      <c r="D84" s="88">
        <f t="shared" si="49"/>
        <v>0</v>
      </c>
      <c r="E84" s="90"/>
      <c r="F84" s="90"/>
      <c r="G84" s="90"/>
      <c r="H84" s="90"/>
      <c r="I84" s="91">
        <f t="shared" si="50"/>
        <v>0</v>
      </c>
      <c r="J84" s="90"/>
      <c r="K84" s="90"/>
      <c r="L84" s="90"/>
      <c r="M84" s="90"/>
      <c r="N84" s="91">
        <f t="shared" si="51"/>
        <v>0</v>
      </c>
      <c r="O84" s="90"/>
      <c r="P84" s="90"/>
      <c r="Q84" s="90"/>
      <c r="R84" s="90"/>
      <c r="S84" s="91">
        <f t="shared" si="52"/>
        <v>0</v>
      </c>
      <c r="T84" s="90"/>
      <c r="U84" s="90"/>
      <c r="V84" s="90"/>
      <c r="W84" s="90"/>
      <c r="X84" s="91">
        <f t="shared" si="53"/>
        <v>0</v>
      </c>
      <c r="Y84" s="63">
        <f t="shared" si="54"/>
        <v>0</v>
      </c>
      <c r="Z84" s="63">
        <f t="shared" si="55"/>
        <v>0</v>
      </c>
      <c r="AA84" s="63">
        <f t="shared" si="56"/>
        <v>0</v>
      </c>
      <c r="AB84" s="63">
        <f t="shared" si="57"/>
        <v>0</v>
      </c>
      <c r="AC84" s="93">
        <f t="shared" si="58"/>
        <v>0</v>
      </c>
      <c r="AD84" s="93">
        <f t="shared" si="59"/>
        <v>0</v>
      </c>
    </row>
    <row r="85">
      <c r="A85" s="85" t="s">
        <v>102</v>
      </c>
      <c r="B85" s="86"/>
      <c r="C85" s="87">
        <v>16.0</v>
      </c>
      <c r="D85" s="88">
        <f t="shared" si="49"/>
        <v>0</v>
      </c>
      <c r="E85" s="90"/>
      <c r="F85" s="90"/>
      <c r="G85" s="90"/>
      <c r="H85" s="90"/>
      <c r="I85" s="91">
        <f t="shared" si="50"/>
        <v>0</v>
      </c>
      <c r="J85" s="90"/>
      <c r="K85" s="90"/>
      <c r="L85" s="90"/>
      <c r="M85" s="90"/>
      <c r="N85" s="91">
        <f t="shared" si="51"/>
        <v>0</v>
      </c>
      <c r="O85" s="90"/>
      <c r="P85" s="90"/>
      <c r="Q85" s="90"/>
      <c r="R85" s="90"/>
      <c r="S85" s="91">
        <f t="shared" si="52"/>
        <v>0</v>
      </c>
      <c r="T85" s="90"/>
      <c r="U85" s="90"/>
      <c r="V85" s="90"/>
      <c r="W85" s="90"/>
      <c r="X85" s="91">
        <f t="shared" si="53"/>
        <v>0</v>
      </c>
      <c r="Y85" s="63">
        <f t="shared" si="54"/>
        <v>0</v>
      </c>
      <c r="Z85" s="63">
        <f t="shared" si="55"/>
        <v>0</v>
      </c>
      <c r="AA85" s="63">
        <f t="shared" si="56"/>
        <v>0</v>
      </c>
      <c r="AB85" s="63">
        <f t="shared" si="57"/>
        <v>0</v>
      </c>
      <c r="AC85" s="93">
        <f t="shared" si="58"/>
        <v>0</v>
      </c>
      <c r="AD85" s="93">
        <f t="shared" si="59"/>
        <v>0</v>
      </c>
    </row>
    <row r="86">
      <c r="A86" s="85" t="s">
        <v>124</v>
      </c>
      <c r="B86" s="86"/>
      <c r="C86" s="87">
        <v>32.0</v>
      </c>
      <c r="D86" s="88">
        <f t="shared" si="49"/>
        <v>0.03125</v>
      </c>
      <c r="E86" s="90"/>
      <c r="F86" s="90"/>
      <c r="G86" s="90"/>
      <c r="H86" s="90"/>
      <c r="I86" s="91">
        <f t="shared" si="50"/>
        <v>0</v>
      </c>
      <c r="J86" s="90"/>
      <c r="K86" s="90"/>
      <c r="L86" s="90"/>
      <c r="M86" s="90"/>
      <c r="N86" s="91">
        <f t="shared" si="51"/>
        <v>0</v>
      </c>
      <c r="O86" s="90"/>
      <c r="P86" s="90"/>
      <c r="Q86" s="90"/>
      <c r="R86" s="90"/>
      <c r="S86" s="91">
        <f t="shared" si="52"/>
        <v>0</v>
      </c>
      <c r="T86" s="90"/>
      <c r="U86" s="90" t="s">
        <v>20</v>
      </c>
      <c r="V86" s="90"/>
      <c r="W86" s="90"/>
      <c r="X86" s="91">
        <f t="shared" si="53"/>
        <v>1</v>
      </c>
      <c r="Y86" s="63">
        <f t="shared" si="54"/>
        <v>0</v>
      </c>
      <c r="Z86" s="63">
        <f t="shared" si="55"/>
        <v>0</v>
      </c>
      <c r="AA86" s="63">
        <f t="shared" si="56"/>
        <v>0</v>
      </c>
      <c r="AB86" s="63">
        <f t="shared" si="57"/>
        <v>1</v>
      </c>
      <c r="AC86" s="93">
        <f t="shared" si="58"/>
        <v>0</v>
      </c>
      <c r="AD86" s="93">
        <f t="shared" si="59"/>
        <v>0</v>
      </c>
    </row>
    <row r="87">
      <c r="A87" s="85" t="s">
        <v>152</v>
      </c>
      <c r="B87" s="86"/>
      <c r="C87" s="87">
        <v>16.0</v>
      </c>
      <c r="D87" s="88">
        <f t="shared" si="49"/>
        <v>0.0625</v>
      </c>
      <c r="E87" s="90"/>
      <c r="F87" s="90"/>
      <c r="G87" s="90"/>
      <c r="H87" s="90"/>
      <c r="I87" s="91">
        <f t="shared" si="50"/>
        <v>0</v>
      </c>
      <c r="J87" s="90"/>
      <c r="K87" s="90"/>
      <c r="L87" s="90"/>
      <c r="M87" s="90"/>
      <c r="N87" s="91">
        <f t="shared" si="51"/>
        <v>0</v>
      </c>
      <c r="O87" s="90"/>
      <c r="P87" s="90"/>
      <c r="Q87" s="90"/>
      <c r="R87" s="90"/>
      <c r="S87" s="91">
        <f t="shared" si="52"/>
        <v>0</v>
      </c>
      <c r="T87" s="90"/>
      <c r="U87" s="90" t="s">
        <v>20</v>
      </c>
      <c r="V87" s="90"/>
      <c r="W87" s="90"/>
      <c r="X87" s="91">
        <f t="shared" si="53"/>
        <v>1</v>
      </c>
      <c r="Y87" s="63">
        <f t="shared" si="54"/>
        <v>0</v>
      </c>
      <c r="Z87" s="63">
        <f t="shared" si="55"/>
        <v>0</v>
      </c>
      <c r="AA87" s="63">
        <f t="shared" si="56"/>
        <v>0</v>
      </c>
      <c r="AB87" s="63">
        <f t="shared" si="57"/>
        <v>1</v>
      </c>
      <c r="AC87" s="93">
        <f t="shared" si="58"/>
        <v>0</v>
      </c>
      <c r="AD87" s="93">
        <f t="shared" si="59"/>
        <v>0</v>
      </c>
    </row>
    <row r="88">
      <c r="A88" s="85" t="s">
        <v>125</v>
      </c>
      <c r="B88" s="86"/>
      <c r="C88" s="87">
        <v>32.0</v>
      </c>
      <c r="D88" s="88">
        <f t="shared" si="49"/>
        <v>0.0625</v>
      </c>
      <c r="E88" s="90"/>
      <c r="F88" s="90"/>
      <c r="G88" s="90"/>
      <c r="H88" s="90"/>
      <c r="I88" s="91">
        <f t="shared" si="50"/>
        <v>0</v>
      </c>
      <c r="J88" s="90"/>
      <c r="K88" s="90"/>
      <c r="L88" s="90" t="s">
        <v>20</v>
      </c>
      <c r="M88" s="90"/>
      <c r="N88" s="91">
        <f t="shared" si="51"/>
        <v>1</v>
      </c>
      <c r="O88" s="90"/>
      <c r="P88" s="90"/>
      <c r="Q88" s="90"/>
      <c r="R88" s="90"/>
      <c r="S88" s="91">
        <f t="shared" si="52"/>
        <v>0</v>
      </c>
      <c r="T88" s="90"/>
      <c r="U88" s="90"/>
      <c r="V88" s="90" t="s">
        <v>20</v>
      </c>
      <c r="W88" s="90"/>
      <c r="X88" s="91">
        <f t="shared" si="53"/>
        <v>1</v>
      </c>
      <c r="Y88" s="63">
        <f t="shared" si="54"/>
        <v>0</v>
      </c>
      <c r="Z88" s="63">
        <f t="shared" si="55"/>
        <v>0</v>
      </c>
      <c r="AA88" s="63">
        <f t="shared" si="56"/>
        <v>0</v>
      </c>
      <c r="AB88" s="63">
        <f t="shared" si="57"/>
        <v>2</v>
      </c>
      <c r="AC88" s="93">
        <f t="shared" si="58"/>
        <v>0</v>
      </c>
      <c r="AD88" s="93">
        <f t="shared" si="59"/>
        <v>0</v>
      </c>
    </row>
    <row r="89">
      <c r="A89" s="85" t="s">
        <v>153</v>
      </c>
      <c r="B89" s="86"/>
      <c r="C89" s="87">
        <v>32.0</v>
      </c>
      <c r="D89" s="88">
        <f t="shared" si="49"/>
        <v>0.0625</v>
      </c>
      <c r="E89" s="90"/>
      <c r="F89" s="90" t="s">
        <v>20</v>
      </c>
      <c r="G89" s="90"/>
      <c r="H89" s="90"/>
      <c r="I89" s="91">
        <f t="shared" si="50"/>
        <v>1</v>
      </c>
      <c r="J89" s="90" t="s">
        <v>20</v>
      </c>
      <c r="K89" s="90"/>
      <c r="L89" s="90"/>
      <c r="M89" s="90"/>
      <c r="N89" s="91">
        <f t="shared" si="51"/>
        <v>1</v>
      </c>
      <c r="O89" s="90"/>
      <c r="P89" s="90"/>
      <c r="Q89" s="90"/>
      <c r="R89" s="90"/>
      <c r="S89" s="91">
        <f t="shared" si="52"/>
        <v>0</v>
      </c>
      <c r="T89" s="90"/>
      <c r="U89" s="90"/>
      <c r="V89" s="90"/>
      <c r="W89" s="90"/>
      <c r="X89" s="91">
        <f t="shared" si="53"/>
        <v>0</v>
      </c>
      <c r="Y89" s="63">
        <f t="shared" si="54"/>
        <v>0</v>
      </c>
      <c r="Z89" s="63">
        <f t="shared" si="55"/>
        <v>0</v>
      </c>
      <c r="AA89" s="63">
        <f t="shared" si="56"/>
        <v>0</v>
      </c>
      <c r="AB89" s="63">
        <f t="shared" si="57"/>
        <v>2</v>
      </c>
      <c r="AC89" s="93">
        <f t="shared" si="58"/>
        <v>0</v>
      </c>
      <c r="AD89" s="93">
        <f t="shared" si="59"/>
        <v>0</v>
      </c>
    </row>
    <row r="90">
      <c r="A90" s="85" t="s">
        <v>126</v>
      </c>
      <c r="B90" s="86"/>
      <c r="C90" s="87">
        <v>32.0</v>
      </c>
      <c r="D90" s="88">
        <f t="shared" si="49"/>
        <v>0.0625</v>
      </c>
      <c r="E90" s="90"/>
      <c r="F90" s="90"/>
      <c r="G90" s="90"/>
      <c r="H90" s="90" t="s">
        <v>20</v>
      </c>
      <c r="I90" s="91">
        <f t="shared" si="50"/>
        <v>1</v>
      </c>
      <c r="J90" s="90"/>
      <c r="K90" s="90"/>
      <c r="L90" s="90"/>
      <c r="M90" s="90"/>
      <c r="N90" s="91">
        <f t="shared" si="51"/>
        <v>0</v>
      </c>
      <c r="O90" s="90"/>
      <c r="P90" s="90" t="s">
        <v>20</v>
      </c>
      <c r="Q90" s="90"/>
      <c r="R90" s="90"/>
      <c r="S90" s="91">
        <f t="shared" si="52"/>
        <v>1</v>
      </c>
      <c r="T90" s="90"/>
      <c r="U90" s="90"/>
      <c r="V90" s="90"/>
      <c r="W90" s="90"/>
      <c r="X90" s="91">
        <f t="shared" si="53"/>
        <v>0</v>
      </c>
      <c r="Y90" s="63">
        <f t="shared" si="54"/>
        <v>0</v>
      </c>
      <c r="Z90" s="63">
        <f t="shared" si="55"/>
        <v>0</v>
      </c>
      <c r="AA90" s="63">
        <f t="shared" si="56"/>
        <v>0</v>
      </c>
      <c r="AB90" s="63">
        <f t="shared" si="57"/>
        <v>2</v>
      </c>
      <c r="AC90" s="93">
        <f t="shared" si="58"/>
        <v>0</v>
      </c>
      <c r="AD90" s="93">
        <f t="shared" si="59"/>
        <v>0</v>
      </c>
    </row>
    <row r="91">
      <c r="A91" s="106" t="s">
        <v>127</v>
      </c>
      <c r="B91" s="106"/>
      <c r="C91" s="87">
        <v>16.0</v>
      </c>
      <c r="D91" s="107">
        <f t="shared" si="49"/>
        <v>0</v>
      </c>
      <c r="E91" s="90"/>
      <c r="F91" s="90"/>
      <c r="G91" s="90"/>
      <c r="H91" s="90"/>
      <c r="I91" s="108">
        <f t="shared" si="50"/>
        <v>0</v>
      </c>
      <c r="J91" s="90"/>
      <c r="K91" s="90"/>
      <c r="L91" s="90"/>
      <c r="M91" s="90"/>
      <c r="N91" s="108">
        <f t="shared" si="51"/>
        <v>0</v>
      </c>
      <c r="O91" s="90"/>
      <c r="P91" s="90"/>
      <c r="Q91" s="90"/>
      <c r="R91" s="90"/>
      <c r="S91" s="108">
        <f t="shared" si="52"/>
        <v>0</v>
      </c>
      <c r="T91" s="90"/>
      <c r="U91" s="90"/>
      <c r="V91" s="90"/>
      <c r="W91" s="90"/>
      <c r="X91" s="108">
        <f t="shared" si="53"/>
        <v>0</v>
      </c>
      <c r="Y91" s="93">
        <f t="shared" si="54"/>
        <v>0</v>
      </c>
      <c r="Z91" s="93">
        <f t="shared" si="55"/>
        <v>0</v>
      </c>
      <c r="AA91" s="93">
        <f t="shared" si="56"/>
        <v>0</v>
      </c>
      <c r="AB91" s="93">
        <f t="shared" si="57"/>
        <v>0</v>
      </c>
      <c r="AC91" s="93">
        <f t="shared" si="58"/>
        <v>0</v>
      </c>
      <c r="AD91" s="93">
        <f t="shared" si="59"/>
        <v>0</v>
      </c>
    </row>
    <row r="92">
      <c r="A92" s="106" t="s">
        <v>74</v>
      </c>
      <c r="B92" s="106"/>
      <c r="C92" s="87">
        <v>16.0</v>
      </c>
      <c r="D92" s="107">
        <f t="shared" si="49"/>
        <v>0</v>
      </c>
      <c r="E92" s="90"/>
      <c r="F92" s="90"/>
      <c r="G92" s="90"/>
      <c r="H92" s="90"/>
      <c r="I92" s="108">
        <f t="shared" si="50"/>
        <v>0</v>
      </c>
      <c r="J92" s="90"/>
      <c r="K92" s="90"/>
      <c r="L92" s="90"/>
      <c r="M92" s="90"/>
      <c r="N92" s="108">
        <f t="shared" si="51"/>
        <v>0</v>
      </c>
      <c r="O92" s="90"/>
      <c r="P92" s="90"/>
      <c r="Q92" s="90"/>
      <c r="R92" s="90"/>
      <c r="S92" s="108">
        <f t="shared" si="52"/>
        <v>0</v>
      </c>
      <c r="T92" s="90"/>
      <c r="U92" s="90"/>
      <c r="V92" s="90"/>
      <c r="W92" s="90"/>
      <c r="X92" s="108">
        <f t="shared" si="53"/>
        <v>0</v>
      </c>
      <c r="Y92" s="93">
        <f t="shared" si="54"/>
        <v>0</v>
      </c>
      <c r="Z92" s="93">
        <f t="shared" si="55"/>
        <v>0</v>
      </c>
      <c r="AA92" s="93">
        <f t="shared" si="56"/>
        <v>0</v>
      </c>
      <c r="AB92" s="93">
        <f t="shared" si="57"/>
        <v>0</v>
      </c>
      <c r="AC92" s="93">
        <f t="shared" si="58"/>
        <v>0</v>
      </c>
      <c r="AD92" s="93">
        <f t="shared" si="59"/>
        <v>0</v>
      </c>
    </row>
    <row r="93">
      <c r="A93" s="106" t="s">
        <v>75</v>
      </c>
      <c r="B93" s="106"/>
      <c r="C93" s="87">
        <v>32.0</v>
      </c>
      <c r="D93" s="107">
        <f t="shared" si="49"/>
        <v>0</v>
      </c>
      <c r="E93" s="90"/>
      <c r="F93" s="90"/>
      <c r="G93" s="90"/>
      <c r="H93" s="90"/>
      <c r="I93" s="108">
        <f t="shared" si="50"/>
        <v>0</v>
      </c>
      <c r="J93" s="90"/>
      <c r="K93" s="90"/>
      <c r="L93" s="90"/>
      <c r="M93" s="90"/>
      <c r="N93" s="108">
        <f t="shared" si="51"/>
        <v>0</v>
      </c>
      <c r="O93" s="90"/>
      <c r="P93" s="90"/>
      <c r="Q93" s="90"/>
      <c r="R93" s="90"/>
      <c r="S93" s="108">
        <f t="shared" si="52"/>
        <v>0</v>
      </c>
      <c r="T93" s="90"/>
      <c r="U93" s="90"/>
      <c r="V93" s="90"/>
      <c r="W93" s="90"/>
      <c r="X93" s="108">
        <f t="shared" si="53"/>
        <v>0</v>
      </c>
      <c r="Y93" s="93">
        <f t="shared" si="54"/>
        <v>0</v>
      </c>
      <c r="Z93" s="93">
        <f t="shared" si="55"/>
        <v>0</v>
      </c>
      <c r="AA93" s="93">
        <f t="shared" si="56"/>
        <v>0</v>
      </c>
      <c r="AB93" s="93">
        <f t="shared" si="57"/>
        <v>0</v>
      </c>
      <c r="AC93" s="93">
        <f t="shared" si="58"/>
        <v>0</v>
      </c>
      <c r="AD93" s="93">
        <f t="shared" si="59"/>
        <v>0</v>
      </c>
    </row>
    <row r="94">
      <c r="A94" s="106" t="s">
        <v>76</v>
      </c>
      <c r="B94" s="106"/>
      <c r="C94" s="87">
        <v>32.0</v>
      </c>
      <c r="D94" s="107">
        <f t="shared" si="49"/>
        <v>0</v>
      </c>
      <c r="E94" s="90"/>
      <c r="F94" s="90"/>
      <c r="G94" s="90"/>
      <c r="H94" s="90"/>
      <c r="I94" s="108">
        <f t="shared" si="50"/>
        <v>0</v>
      </c>
      <c r="J94" s="90"/>
      <c r="K94" s="90"/>
      <c r="L94" s="90"/>
      <c r="M94" s="90"/>
      <c r="N94" s="108">
        <f t="shared" si="51"/>
        <v>0</v>
      </c>
      <c r="O94" s="90"/>
      <c r="P94" s="90"/>
      <c r="Q94" s="90"/>
      <c r="R94" s="90"/>
      <c r="S94" s="108">
        <f t="shared" si="52"/>
        <v>0</v>
      </c>
      <c r="T94" s="90"/>
      <c r="U94" s="90"/>
      <c r="V94" s="90"/>
      <c r="W94" s="90"/>
      <c r="X94" s="108">
        <f t="shared" si="53"/>
        <v>0</v>
      </c>
      <c r="Y94" s="93">
        <f t="shared" si="54"/>
        <v>0</v>
      </c>
      <c r="Z94" s="93">
        <f t="shared" si="55"/>
        <v>0</v>
      </c>
      <c r="AA94" s="93">
        <f t="shared" si="56"/>
        <v>0</v>
      </c>
      <c r="AB94" s="93">
        <f t="shared" si="57"/>
        <v>0</v>
      </c>
      <c r="AC94" s="93">
        <f t="shared" si="58"/>
        <v>0</v>
      </c>
      <c r="AD94" s="93">
        <f t="shared" si="59"/>
        <v>0</v>
      </c>
    </row>
    <row r="95">
      <c r="A95" s="97"/>
      <c r="B95" s="98"/>
      <c r="C95" s="99"/>
      <c r="D95" s="100"/>
      <c r="E95" s="101"/>
      <c r="F95" s="101"/>
      <c r="G95" s="101"/>
      <c r="H95" s="101"/>
      <c r="I95" s="102">
        <f>SUM(I79:I94)</f>
        <v>5</v>
      </c>
      <c r="J95" s="101"/>
      <c r="K95" s="101"/>
      <c r="L95" s="101"/>
      <c r="M95" s="101"/>
      <c r="N95" s="102">
        <f>SUM(N79:N94)</f>
        <v>5</v>
      </c>
      <c r="O95" s="101"/>
      <c r="P95" s="101"/>
      <c r="Q95" s="101"/>
      <c r="R95" s="101"/>
      <c r="S95" s="102">
        <f>SUM(S79:S94)</f>
        <v>2</v>
      </c>
      <c r="T95" s="101"/>
      <c r="U95" s="101"/>
      <c r="V95" s="101"/>
      <c r="W95" s="101"/>
      <c r="X95" s="102">
        <f t="shared" ref="X95:AD95" si="60">SUM(X79:X94)</f>
        <v>7</v>
      </c>
      <c r="Y95" s="103">
        <f t="shared" si="60"/>
        <v>0</v>
      </c>
      <c r="Z95" s="103">
        <f t="shared" si="60"/>
        <v>0</v>
      </c>
      <c r="AA95" s="103">
        <f t="shared" si="60"/>
        <v>0</v>
      </c>
      <c r="AB95" s="103">
        <f t="shared" si="60"/>
        <v>19</v>
      </c>
      <c r="AC95" s="103">
        <f t="shared" si="60"/>
        <v>0</v>
      </c>
      <c r="AD95" s="103">
        <f t="shared" si="60"/>
        <v>0</v>
      </c>
    </row>
    <row r="96">
      <c r="A96" s="79" t="s">
        <v>158</v>
      </c>
      <c r="B96" s="2"/>
      <c r="C96" s="80"/>
      <c r="D96" s="81"/>
      <c r="E96" s="8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54"/>
      <c r="Z96" s="54"/>
      <c r="AA96" s="54"/>
      <c r="AB96" s="54"/>
      <c r="AC96" s="83"/>
      <c r="AD96" s="84"/>
    </row>
    <row r="97">
      <c r="A97" s="85" t="s">
        <v>67</v>
      </c>
      <c r="B97" s="86"/>
      <c r="C97" s="87">
        <v>64.0</v>
      </c>
      <c r="D97" s="88">
        <f t="shared" ref="D97:D112" si="61">(I97+N97+S97+X97)/C97</f>
        <v>0.0625</v>
      </c>
      <c r="E97" s="89"/>
      <c r="F97" s="90" t="s">
        <v>20</v>
      </c>
      <c r="G97" s="90"/>
      <c r="H97" s="90" t="s">
        <v>20</v>
      </c>
      <c r="I97" s="91">
        <f t="shared" ref="I97:I112" si="62">COUNTA(E97:H97)</f>
        <v>2</v>
      </c>
      <c r="J97" s="92"/>
      <c r="K97" s="90" t="s">
        <v>20</v>
      </c>
      <c r="L97" s="90"/>
      <c r="M97" s="90"/>
      <c r="N97" s="91">
        <f t="shared" ref="N97:N112" si="63">COUNTA(J97:M97)</f>
        <v>1</v>
      </c>
      <c r="O97" s="92"/>
      <c r="P97" s="90"/>
      <c r="Q97" s="90"/>
      <c r="R97" s="90"/>
      <c r="S97" s="91">
        <f t="shared" ref="S97:S112" si="64">COUNTA(O97:R97)</f>
        <v>0</v>
      </c>
      <c r="T97" s="92"/>
      <c r="U97" s="90"/>
      <c r="V97" s="90" t="s">
        <v>20</v>
      </c>
      <c r="W97" s="90"/>
      <c r="X97" s="91">
        <f t="shared" ref="X97:X112" si="65">COUNTA(T97:W97)</f>
        <v>1</v>
      </c>
      <c r="Y97" s="63">
        <f t="shared" ref="Y97:Y112" si="66">COUNTIF(E97:X97,$E$1)</f>
        <v>0</v>
      </c>
      <c r="Z97" s="63">
        <f t="shared" ref="Z97:Z112" si="67">COUNTIF(E97:X97,$F$1)</f>
        <v>0</v>
      </c>
      <c r="AA97" s="63">
        <f t="shared" ref="AA97:AA112" si="68">COUNTIF(E97:X97,$G$1)</f>
        <v>0</v>
      </c>
      <c r="AB97" s="63">
        <f t="shared" ref="AB97:AB112" si="69">COUNTIF(E97:X97,$H$1)</f>
        <v>4</v>
      </c>
      <c r="AC97" s="93">
        <f t="shared" ref="AC97:AC112" si="70">COUNTIF(E97:X97,$I$1)</f>
        <v>0</v>
      </c>
      <c r="AD97" s="93">
        <f t="shared" ref="AD97:AD112" si="71">COUNTIF(E97:X97,$J$1)</f>
        <v>0</v>
      </c>
    </row>
    <row r="98">
      <c r="A98" s="85" t="s">
        <v>122</v>
      </c>
      <c r="B98" s="86"/>
      <c r="C98" s="87">
        <v>32.0</v>
      </c>
      <c r="D98" s="88">
        <f t="shared" si="61"/>
        <v>0</v>
      </c>
      <c r="E98" s="90"/>
      <c r="F98" s="90"/>
      <c r="G98" s="90"/>
      <c r="H98" s="90"/>
      <c r="I98" s="91">
        <f t="shared" si="62"/>
        <v>0</v>
      </c>
      <c r="J98" s="90"/>
      <c r="K98" s="90"/>
      <c r="L98" s="90"/>
      <c r="M98" s="90"/>
      <c r="N98" s="91">
        <f t="shared" si="63"/>
        <v>0</v>
      </c>
      <c r="O98" s="90"/>
      <c r="P98" s="90"/>
      <c r="Q98" s="90"/>
      <c r="R98" s="90"/>
      <c r="S98" s="91">
        <f t="shared" si="64"/>
        <v>0</v>
      </c>
      <c r="T98" s="90"/>
      <c r="U98" s="90"/>
      <c r="V98" s="90"/>
      <c r="W98" s="90"/>
      <c r="X98" s="91">
        <f t="shared" si="65"/>
        <v>0</v>
      </c>
      <c r="Y98" s="63">
        <f t="shared" si="66"/>
        <v>0</v>
      </c>
      <c r="Z98" s="63">
        <f t="shared" si="67"/>
        <v>0</v>
      </c>
      <c r="AA98" s="63">
        <f t="shared" si="68"/>
        <v>0</v>
      </c>
      <c r="AB98" s="63">
        <f t="shared" si="69"/>
        <v>0</v>
      </c>
      <c r="AC98" s="93">
        <f t="shared" si="70"/>
        <v>0</v>
      </c>
      <c r="AD98" s="93">
        <f t="shared" si="71"/>
        <v>0</v>
      </c>
    </row>
    <row r="99">
      <c r="A99" s="85" t="s">
        <v>123</v>
      </c>
      <c r="B99" s="86"/>
      <c r="C99" s="87">
        <v>48.0</v>
      </c>
      <c r="D99" s="88">
        <f t="shared" si="61"/>
        <v>0.04166666667</v>
      </c>
      <c r="E99" s="90"/>
      <c r="F99" s="90"/>
      <c r="G99" s="90"/>
      <c r="H99" s="90"/>
      <c r="I99" s="91">
        <f t="shared" si="62"/>
        <v>0</v>
      </c>
      <c r="J99" s="90"/>
      <c r="K99" s="90"/>
      <c r="L99" s="90" t="s">
        <v>20</v>
      </c>
      <c r="M99" s="90"/>
      <c r="N99" s="91">
        <f t="shared" si="63"/>
        <v>1</v>
      </c>
      <c r="O99" s="90"/>
      <c r="P99" s="90"/>
      <c r="Q99" s="90"/>
      <c r="R99" s="90"/>
      <c r="S99" s="91">
        <f t="shared" si="64"/>
        <v>0</v>
      </c>
      <c r="T99" s="90"/>
      <c r="U99" s="90"/>
      <c r="V99" s="90" t="s">
        <v>20</v>
      </c>
      <c r="W99" s="90"/>
      <c r="X99" s="91">
        <f t="shared" si="65"/>
        <v>1</v>
      </c>
      <c r="Y99" s="63">
        <f t="shared" si="66"/>
        <v>0</v>
      </c>
      <c r="Z99" s="63">
        <f t="shared" si="67"/>
        <v>0</v>
      </c>
      <c r="AA99" s="63">
        <f t="shared" si="68"/>
        <v>0</v>
      </c>
      <c r="AB99" s="63">
        <f t="shared" si="69"/>
        <v>2</v>
      </c>
      <c r="AC99" s="93">
        <f t="shared" si="70"/>
        <v>0</v>
      </c>
      <c r="AD99" s="93">
        <f t="shared" si="71"/>
        <v>0</v>
      </c>
    </row>
    <row r="100">
      <c r="A100" s="85" t="s">
        <v>149</v>
      </c>
      <c r="B100" s="86"/>
      <c r="C100" s="87">
        <v>48.0</v>
      </c>
      <c r="D100" s="88">
        <f t="shared" si="61"/>
        <v>0.0625</v>
      </c>
      <c r="E100" s="90"/>
      <c r="F100" s="90"/>
      <c r="G100" s="90"/>
      <c r="H100" s="90" t="s">
        <v>20</v>
      </c>
      <c r="I100" s="91">
        <f t="shared" si="62"/>
        <v>1</v>
      </c>
      <c r="J100" s="90"/>
      <c r="K100" s="90"/>
      <c r="L100" s="90"/>
      <c r="M100" s="90"/>
      <c r="N100" s="91">
        <f t="shared" si="63"/>
        <v>0</v>
      </c>
      <c r="O100" s="90"/>
      <c r="P100" s="90"/>
      <c r="Q100" s="90" t="s">
        <v>20</v>
      </c>
      <c r="R100" s="90"/>
      <c r="S100" s="91">
        <f t="shared" si="64"/>
        <v>1</v>
      </c>
      <c r="T100" s="90"/>
      <c r="U100" s="90"/>
      <c r="V100" s="90" t="s">
        <v>20</v>
      </c>
      <c r="W100" s="90"/>
      <c r="X100" s="91">
        <f t="shared" si="65"/>
        <v>1</v>
      </c>
      <c r="Y100" s="63">
        <f t="shared" si="66"/>
        <v>0</v>
      </c>
      <c r="Z100" s="63">
        <f t="shared" si="67"/>
        <v>0</v>
      </c>
      <c r="AA100" s="63">
        <f t="shared" si="68"/>
        <v>0</v>
      </c>
      <c r="AB100" s="63">
        <f t="shared" si="69"/>
        <v>3</v>
      </c>
      <c r="AC100" s="93">
        <f t="shared" si="70"/>
        <v>0</v>
      </c>
      <c r="AD100" s="93">
        <f t="shared" si="71"/>
        <v>0</v>
      </c>
    </row>
    <row r="101">
      <c r="A101" s="85" t="s">
        <v>150</v>
      </c>
      <c r="B101" s="86"/>
      <c r="C101" s="87">
        <v>32.0</v>
      </c>
      <c r="D101" s="88">
        <f t="shared" si="61"/>
        <v>0.0625</v>
      </c>
      <c r="E101" s="90"/>
      <c r="F101" s="90"/>
      <c r="G101" s="90"/>
      <c r="H101" s="90"/>
      <c r="I101" s="91">
        <f t="shared" si="62"/>
        <v>0</v>
      </c>
      <c r="J101" s="90"/>
      <c r="K101" s="90"/>
      <c r="L101" s="90"/>
      <c r="M101" s="90" t="s">
        <v>20</v>
      </c>
      <c r="N101" s="91">
        <f t="shared" si="63"/>
        <v>1</v>
      </c>
      <c r="O101" s="90"/>
      <c r="P101" s="90"/>
      <c r="Q101" s="90"/>
      <c r="R101" s="90"/>
      <c r="S101" s="91">
        <f t="shared" si="64"/>
        <v>0</v>
      </c>
      <c r="T101" s="90"/>
      <c r="U101" s="90"/>
      <c r="V101" s="90"/>
      <c r="W101" s="90" t="s">
        <v>20</v>
      </c>
      <c r="X101" s="91">
        <f t="shared" si="65"/>
        <v>1</v>
      </c>
      <c r="Y101" s="63">
        <f t="shared" si="66"/>
        <v>0</v>
      </c>
      <c r="Z101" s="63">
        <f t="shared" si="67"/>
        <v>0</v>
      </c>
      <c r="AA101" s="63">
        <f t="shared" si="68"/>
        <v>0</v>
      </c>
      <c r="AB101" s="63">
        <f t="shared" si="69"/>
        <v>2</v>
      </c>
      <c r="AC101" s="93">
        <f t="shared" si="70"/>
        <v>0</v>
      </c>
      <c r="AD101" s="93">
        <f t="shared" si="71"/>
        <v>0</v>
      </c>
    </row>
    <row r="102">
      <c r="A102" s="85" t="s">
        <v>151</v>
      </c>
      <c r="B102" s="86"/>
      <c r="C102" s="87">
        <v>16.0</v>
      </c>
      <c r="D102" s="88">
        <f t="shared" si="61"/>
        <v>0</v>
      </c>
      <c r="E102" s="90"/>
      <c r="F102" s="90"/>
      <c r="G102" s="90"/>
      <c r="H102" s="90"/>
      <c r="I102" s="91">
        <f t="shared" si="62"/>
        <v>0</v>
      </c>
      <c r="J102" s="90"/>
      <c r="K102" s="90"/>
      <c r="L102" s="90"/>
      <c r="M102" s="90"/>
      <c r="N102" s="91">
        <f t="shared" si="63"/>
        <v>0</v>
      </c>
      <c r="O102" s="90"/>
      <c r="P102" s="90"/>
      <c r="Q102" s="90"/>
      <c r="R102" s="90"/>
      <c r="S102" s="91">
        <f t="shared" si="64"/>
        <v>0</v>
      </c>
      <c r="T102" s="90"/>
      <c r="U102" s="90"/>
      <c r="V102" s="90"/>
      <c r="W102" s="90"/>
      <c r="X102" s="91">
        <f t="shared" si="65"/>
        <v>0</v>
      </c>
      <c r="Y102" s="63">
        <f t="shared" si="66"/>
        <v>0</v>
      </c>
      <c r="Z102" s="63">
        <f t="shared" si="67"/>
        <v>0</v>
      </c>
      <c r="AA102" s="63">
        <f t="shared" si="68"/>
        <v>0</v>
      </c>
      <c r="AB102" s="63">
        <f t="shared" si="69"/>
        <v>0</v>
      </c>
      <c r="AC102" s="93">
        <f t="shared" si="70"/>
        <v>0</v>
      </c>
      <c r="AD102" s="93">
        <f t="shared" si="71"/>
        <v>0</v>
      </c>
    </row>
    <row r="103">
      <c r="A103" s="85" t="s">
        <v>102</v>
      </c>
      <c r="B103" s="86"/>
      <c r="C103" s="87">
        <v>16.0</v>
      </c>
      <c r="D103" s="88">
        <f t="shared" si="61"/>
        <v>0</v>
      </c>
      <c r="E103" s="90"/>
      <c r="F103" s="90"/>
      <c r="G103" s="90"/>
      <c r="H103" s="90"/>
      <c r="I103" s="91">
        <f t="shared" si="62"/>
        <v>0</v>
      </c>
      <c r="J103" s="90"/>
      <c r="K103" s="90"/>
      <c r="L103" s="90"/>
      <c r="M103" s="90"/>
      <c r="N103" s="91">
        <f t="shared" si="63"/>
        <v>0</v>
      </c>
      <c r="O103" s="90"/>
      <c r="P103" s="90"/>
      <c r="Q103" s="90"/>
      <c r="R103" s="90"/>
      <c r="S103" s="91">
        <f t="shared" si="64"/>
        <v>0</v>
      </c>
      <c r="T103" s="90"/>
      <c r="U103" s="90"/>
      <c r="V103" s="90"/>
      <c r="W103" s="90"/>
      <c r="X103" s="91">
        <f t="shared" si="65"/>
        <v>0</v>
      </c>
      <c r="Y103" s="63">
        <f t="shared" si="66"/>
        <v>0</v>
      </c>
      <c r="Z103" s="63">
        <f t="shared" si="67"/>
        <v>0</v>
      </c>
      <c r="AA103" s="63">
        <f t="shared" si="68"/>
        <v>0</v>
      </c>
      <c r="AB103" s="63">
        <f t="shared" si="69"/>
        <v>0</v>
      </c>
      <c r="AC103" s="93">
        <f t="shared" si="70"/>
        <v>0</v>
      </c>
      <c r="AD103" s="93">
        <f t="shared" si="71"/>
        <v>0</v>
      </c>
    </row>
    <row r="104">
      <c r="A104" s="85" t="s">
        <v>124</v>
      </c>
      <c r="B104" s="86"/>
      <c r="C104" s="87">
        <v>32.0</v>
      </c>
      <c r="D104" s="88">
        <f t="shared" si="61"/>
        <v>0.03125</v>
      </c>
      <c r="E104" s="90"/>
      <c r="F104" s="90"/>
      <c r="G104" s="90"/>
      <c r="H104" s="90"/>
      <c r="I104" s="91">
        <f t="shared" si="62"/>
        <v>0</v>
      </c>
      <c r="J104" s="90"/>
      <c r="K104" s="90"/>
      <c r="L104" s="90"/>
      <c r="M104" s="90"/>
      <c r="N104" s="91">
        <f t="shared" si="63"/>
        <v>0</v>
      </c>
      <c r="O104" s="90"/>
      <c r="P104" s="90"/>
      <c r="Q104" s="90"/>
      <c r="R104" s="90"/>
      <c r="S104" s="91">
        <f t="shared" si="64"/>
        <v>0</v>
      </c>
      <c r="T104" s="90"/>
      <c r="U104" s="90" t="s">
        <v>20</v>
      </c>
      <c r="V104" s="90"/>
      <c r="W104" s="90"/>
      <c r="X104" s="91">
        <f t="shared" si="65"/>
        <v>1</v>
      </c>
      <c r="Y104" s="63">
        <f t="shared" si="66"/>
        <v>0</v>
      </c>
      <c r="Z104" s="63">
        <f t="shared" si="67"/>
        <v>0</v>
      </c>
      <c r="AA104" s="63">
        <f t="shared" si="68"/>
        <v>0</v>
      </c>
      <c r="AB104" s="63">
        <f t="shared" si="69"/>
        <v>1</v>
      </c>
      <c r="AC104" s="93">
        <f t="shared" si="70"/>
        <v>0</v>
      </c>
      <c r="AD104" s="93">
        <f t="shared" si="71"/>
        <v>0</v>
      </c>
    </row>
    <row r="105">
      <c r="A105" s="85" t="s">
        <v>152</v>
      </c>
      <c r="B105" s="86"/>
      <c r="C105" s="87">
        <v>16.0</v>
      </c>
      <c r="D105" s="88">
        <f t="shared" si="61"/>
        <v>0.0625</v>
      </c>
      <c r="E105" s="90"/>
      <c r="F105" s="90"/>
      <c r="G105" s="90"/>
      <c r="H105" s="90"/>
      <c r="I105" s="91">
        <f t="shared" si="62"/>
        <v>0</v>
      </c>
      <c r="J105" s="90"/>
      <c r="K105" s="90"/>
      <c r="L105" s="90"/>
      <c r="M105" s="90"/>
      <c r="N105" s="91">
        <f t="shared" si="63"/>
        <v>0</v>
      </c>
      <c r="O105" s="90"/>
      <c r="P105" s="90"/>
      <c r="Q105" s="90"/>
      <c r="R105" s="90"/>
      <c r="S105" s="91">
        <f t="shared" si="64"/>
        <v>0</v>
      </c>
      <c r="T105" s="90"/>
      <c r="U105" s="90" t="s">
        <v>20</v>
      </c>
      <c r="V105" s="90"/>
      <c r="W105" s="90"/>
      <c r="X105" s="91">
        <f t="shared" si="65"/>
        <v>1</v>
      </c>
      <c r="Y105" s="63">
        <f t="shared" si="66"/>
        <v>0</v>
      </c>
      <c r="Z105" s="63">
        <f t="shared" si="67"/>
        <v>0</v>
      </c>
      <c r="AA105" s="63">
        <f t="shared" si="68"/>
        <v>0</v>
      </c>
      <c r="AB105" s="63">
        <f t="shared" si="69"/>
        <v>1</v>
      </c>
      <c r="AC105" s="93">
        <f t="shared" si="70"/>
        <v>0</v>
      </c>
      <c r="AD105" s="93">
        <f t="shared" si="71"/>
        <v>0</v>
      </c>
    </row>
    <row r="106">
      <c r="A106" s="85" t="s">
        <v>125</v>
      </c>
      <c r="B106" s="86"/>
      <c r="C106" s="87">
        <v>32.0</v>
      </c>
      <c r="D106" s="88">
        <f t="shared" si="61"/>
        <v>0.0625</v>
      </c>
      <c r="E106" s="90"/>
      <c r="F106" s="90"/>
      <c r="G106" s="90"/>
      <c r="H106" s="90"/>
      <c r="I106" s="91">
        <f t="shared" si="62"/>
        <v>0</v>
      </c>
      <c r="J106" s="90"/>
      <c r="K106" s="90"/>
      <c r="L106" s="90" t="s">
        <v>20</v>
      </c>
      <c r="M106" s="90"/>
      <c r="N106" s="91">
        <f t="shared" si="63"/>
        <v>1</v>
      </c>
      <c r="O106" s="90"/>
      <c r="P106" s="90"/>
      <c r="Q106" s="90"/>
      <c r="R106" s="90"/>
      <c r="S106" s="91">
        <f t="shared" si="64"/>
        <v>0</v>
      </c>
      <c r="T106" s="90"/>
      <c r="U106" s="90"/>
      <c r="V106" s="90" t="s">
        <v>20</v>
      </c>
      <c r="W106" s="90"/>
      <c r="X106" s="91">
        <f t="shared" si="65"/>
        <v>1</v>
      </c>
      <c r="Y106" s="63">
        <f t="shared" si="66"/>
        <v>0</v>
      </c>
      <c r="Z106" s="63">
        <f t="shared" si="67"/>
        <v>0</v>
      </c>
      <c r="AA106" s="63">
        <f t="shared" si="68"/>
        <v>0</v>
      </c>
      <c r="AB106" s="63">
        <f t="shared" si="69"/>
        <v>2</v>
      </c>
      <c r="AC106" s="93">
        <f t="shared" si="70"/>
        <v>0</v>
      </c>
      <c r="AD106" s="93">
        <f t="shared" si="71"/>
        <v>0</v>
      </c>
    </row>
    <row r="107">
      <c r="A107" s="85" t="s">
        <v>153</v>
      </c>
      <c r="B107" s="86"/>
      <c r="C107" s="87">
        <v>32.0</v>
      </c>
      <c r="D107" s="88">
        <f t="shared" si="61"/>
        <v>0.0625</v>
      </c>
      <c r="E107" s="90"/>
      <c r="F107" s="90" t="s">
        <v>20</v>
      </c>
      <c r="G107" s="90"/>
      <c r="H107" s="90"/>
      <c r="I107" s="91">
        <f t="shared" si="62"/>
        <v>1</v>
      </c>
      <c r="J107" s="90" t="s">
        <v>20</v>
      </c>
      <c r="K107" s="90"/>
      <c r="L107" s="90"/>
      <c r="M107" s="90"/>
      <c r="N107" s="91">
        <f t="shared" si="63"/>
        <v>1</v>
      </c>
      <c r="O107" s="90"/>
      <c r="P107" s="90"/>
      <c r="Q107" s="90"/>
      <c r="R107" s="90"/>
      <c r="S107" s="91">
        <f t="shared" si="64"/>
        <v>0</v>
      </c>
      <c r="T107" s="90"/>
      <c r="U107" s="90"/>
      <c r="V107" s="90"/>
      <c r="W107" s="90"/>
      <c r="X107" s="91">
        <f t="shared" si="65"/>
        <v>0</v>
      </c>
      <c r="Y107" s="63">
        <f t="shared" si="66"/>
        <v>0</v>
      </c>
      <c r="Z107" s="63">
        <f t="shared" si="67"/>
        <v>0</v>
      </c>
      <c r="AA107" s="63">
        <f t="shared" si="68"/>
        <v>0</v>
      </c>
      <c r="AB107" s="63">
        <f t="shared" si="69"/>
        <v>2</v>
      </c>
      <c r="AC107" s="93">
        <f t="shared" si="70"/>
        <v>0</v>
      </c>
      <c r="AD107" s="93">
        <f t="shared" si="71"/>
        <v>0</v>
      </c>
    </row>
    <row r="108">
      <c r="A108" s="85" t="s">
        <v>126</v>
      </c>
      <c r="B108" s="86"/>
      <c r="C108" s="87">
        <v>32.0</v>
      </c>
      <c r="D108" s="88">
        <f t="shared" si="61"/>
        <v>0.0625</v>
      </c>
      <c r="E108" s="90"/>
      <c r="F108" s="90"/>
      <c r="G108" s="90"/>
      <c r="H108" s="90" t="s">
        <v>20</v>
      </c>
      <c r="I108" s="91">
        <f t="shared" si="62"/>
        <v>1</v>
      </c>
      <c r="J108" s="90"/>
      <c r="K108" s="90"/>
      <c r="L108" s="90"/>
      <c r="M108" s="90"/>
      <c r="N108" s="91">
        <f t="shared" si="63"/>
        <v>0</v>
      </c>
      <c r="O108" s="90"/>
      <c r="P108" s="90" t="s">
        <v>20</v>
      </c>
      <c r="Q108" s="90"/>
      <c r="R108" s="90"/>
      <c r="S108" s="91">
        <f t="shared" si="64"/>
        <v>1</v>
      </c>
      <c r="T108" s="90"/>
      <c r="U108" s="90"/>
      <c r="V108" s="90"/>
      <c r="W108" s="90"/>
      <c r="X108" s="91">
        <f t="shared" si="65"/>
        <v>0</v>
      </c>
      <c r="Y108" s="63">
        <f t="shared" si="66"/>
        <v>0</v>
      </c>
      <c r="Z108" s="63">
        <f t="shared" si="67"/>
        <v>0</v>
      </c>
      <c r="AA108" s="63">
        <f t="shared" si="68"/>
        <v>0</v>
      </c>
      <c r="AB108" s="63">
        <f t="shared" si="69"/>
        <v>2</v>
      </c>
      <c r="AC108" s="93">
        <f t="shared" si="70"/>
        <v>0</v>
      </c>
      <c r="AD108" s="93">
        <f t="shared" si="71"/>
        <v>0</v>
      </c>
    </row>
    <row r="109">
      <c r="A109" s="106" t="s">
        <v>127</v>
      </c>
      <c r="B109" s="106"/>
      <c r="C109" s="87">
        <v>16.0</v>
      </c>
      <c r="D109" s="107">
        <f t="shared" si="61"/>
        <v>0</v>
      </c>
      <c r="E109" s="90"/>
      <c r="F109" s="90"/>
      <c r="G109" s="90"/>
      <c r="H109" s="90"/>
      <c r="I109" s="108">
        <f t="shared" si="62"/>
        <v>0</v>
      </c>
      <c r="J109" s="90"/>
      <c r="K109" s="90"/>
      <c r="L109" s="90"/>
      <c r="M109" s="90"/>
      <c r="N109" s="108">
        <f t="shared" si="63"/>
        <v>0</v>
      </c>
      <c r="O109" s="90"/>
      <c r="P109" s="90"/>
      <c r="Q109" s="90"/>
      <c r="R109" s="90"/>
      <c r="S109" s="108">
        <f t="shared" si="64"/>
        <v>0</v>
      </c>
      <c r="T109" s="90"/>
      <c r="U109" s="90"/>
      <c r="V109" s="90"/>
      <c r="W109" s="90"/>
      <c r="X109" s="108">
        <f t="shared" si="65"/>
        <v>0</v>
      </c>
      <c r="Y109" s="93">
        <f t="shared" si="66"/>
        <v>0</v>
      </c>
      <c r="Z109" s="93">
        <f t="shared" si="67"/>
        <v>0</v>
      </c>
      <c r="AA109" s="93">
        <f t="shared" si="68"/>
        <v>0</v>
      </c>
      <c r="AB109" s="93">
        <f t="shared" si="69"/>
        <v>0</v>
      </c>
      <c r="AC109" s="93">
        <f t="shared" si="70"/>
        <v>0</v>
      </c>
      <c r="AD109" s="93">
        <f t="shared" si="71"/>
        <v>0</v>
      </c>
    </row>
    <row r="110">
      <c r="A110" s="106" t="s">
        <v>74</v>
      </c>
      <c r="B110" s="106"/>
      <c r="C110" s="87">
        <v>16.0</v>
      </c>
      <c r="D110" s="107">
        <f t="shared" si="61"/>
        <v>0</v>
      </c>
      <c r="E110" s="90"/>
      <c r="F110" s="90"/>
      <c r="G110" s="90"/>
      <c r="H110" s="90"/>
      <c r="I110" s="108">
        <f t="shared" si="62"/>
        <v>0</v>
      </c>
      <c r="J110" s="90"/>
      <c r="K110" s="90"/>
      <c r="L110" s="90"/>
      <c r="M110" s="90"/>
      <c r="N110" s="108">
        <f t="shared" si="63"/>
        <v>0</v>
      </c>
      <c r="O110" s="90"/>
      <c r="P110" s="90"/>
      <c r="Q110" s="90"/>
      <c r="R110" s="90"/>
      <c r="S110" s="108">
        <f t="shared" si="64"/>
        <v>0</v>
      </c>
      <c r="T110" s="90"/>
      <c r="U110" s="90"/>
      <c r="V110" s="90"/>
      <c r="W110" s="90"/>
      <c r="X110" s="108">
        <f t="shared" si="65"/>
        <v>0</v>
      </c>
      <c r="Y110" s="93">
        <f t="shared" si="66"/>
        <v>0</v>
      </c>
      <c r="Z110" s="93">
        <f t="shared" si="67"/>
        <v>0</v>
      </c>
      <c r="AA110" s="93">
        <f t="shared" si="68"/>
        <v>0</v>
      </c>
      <c r="AB110" s="93">
        <f t="shared" si="69"/>
        <v>0</v>
      </c>
      <c r="AC110" s="93">
        <f t="shared" si="70"/>
        <v>0</v>
      </c>
      <c r="AD110" s="93">
        <f t="shared" si="71"/>
        <v>0</v>
      </c>
    </row>
    <row r="111">
      <c r="A111" s="106" t="s">
        <v>75</v>
      </c>
      <c r="B111" s="106"/>
      <c r="C111" s="87">
        <v>32.0</v>
      </c>
      <c r="D111" s="107">
        <f t="shared" si="61"/>
        <v>0</v>
      </c>
      <c r="E111" s="90"/>
      <c r="F111" s="90"/>
      <c r="G111" s="90"/>
      <c r="H111" s="90"/>
      <c r="I111" s="108">
        <f t="shared" si="62"/>
        <v>0</v>
      </c>
      <c r="J111" s="90"/>
      <c r="K111" s="90"/>
      <c r="L111" s="90"/>
      <c r="M111" s="90"/>
      <c r="N111" s="108">
        <f t="shared" si="63"/>
        <v>0</v>
      </c>
      <c r="O111" s="90"/>
      <c r="P111" s="90"/>
      <c r="Q111" s="90"/>
      <c r="R111" s="90"/>
      <c r="S111" s="108">
        <f t="shared" si="64"/>
        <v>0</v>
      </c>
      <c r="T111" s="90"/>
      <c r="U111" s="90"/>
      <c r="V111" s="90"/>
      <c r="W111" s="90"/>
      <c r="X111" s="108">
        <f t="shared" si="65"/>
        <v>0</v>
      </c>
      <c r="Y111" s="93">
        <f t="shared" si="66"/>
        <v>0</v>
      </c>
      <c r="Z111" s="93">
        <f t="shared" si="67"/>
        <v>0</v>
      </c>
      <c r="AA111" s="93">
        <f t="shared" si="68"/>
        <v>0</v>
      </c>
      <c r="AB111" s="93">
        <f t="shared" si="69"/>
        <v>0</v>
      </c>
      <c r="AC111" s="93">
        <f t="shared" si="70"/>
        <v>0</v>
      </c>
      <c r="AD111" s="93">
        <f t="shared" si="71"/>
        <v>0</v>
      </c>
    </row>
    <row r="112">
      <c r="A112" s="106" t="s">
        <v>76</v>
      </c>
      <c r="B112" s="106"/>
      <c r="C112" s="87">
        <v>32.0</v>
      </c>
      <c r="D112" s="107">
        <f t="shared" si="61"/>
        <v>0</v>
      </c>
      <c r="E112" s="90"/>
      <c r="F112" s="90"/>
      <c r="G112" s="90"/>
      <c r="H112" s="90"/>
      <c r="I112" s="108">
        <f t="shared" si="62"/>
        <v>0</v>
      </c>
      <c r="J112" s="90"/>
      <c r="K112" s="90"/>
      <c r="L112" s="90"/>
      <c r="M112" s="90"/>
      <c r="N112" s="108">
        <f t="shared" si="63"/>
        <v>0</v>
      </c>
      <c r="O112" s="90"/>
      <c r="P112" s="90"/>
      <c r="Q112" s="90"/>
      <c r="R112" s="90"/>
      <c r="S112" s="108">
        <f t="shared" si="64"/>
        <v>0</v>
      </c>
      <c r="T112" s="90"/>
      <c r="U112" s="90"/>
      <c r="V112" s="90"/>
      <c r="W112" s="90"/>
      <c r="X112" s="108">
        <f t="shared" si="65"/>
        <v>0</v>
      </c>
      <c r="Y112" s="93">
        <f t="shared" si="66"/>
        <v>0</v>
      </c>
      <c r="Z112" s="93">
        <f t="shared" si="67"/>
        <v>0</v>
      </c>
      <c r="AA112" s="93">
        <f t="shared" si="68"/>
        <v>0</v>
      </c>
      <c r="AB112" s="93">
        <f t="shared" si="69"/>
        <v>0</v>
      </c>
      <c r="AC112" s="93">
        <f t="shared" si="70"/>
        <v>0</v>
      </c>
      <c r="AD112" s="93">
        <f t="shared" si="71"/>
        <v>0</v>
      </c>
    </row>
    <row r="113">
      <c r="A113" s="97"/>
      <c r="B113" s="98"/>
      <c r="C113" s="99"/>
      <c r="D113" s="100"/>
      <c r="E113" s="101"/>
      <c r="F113" s="101"/>
      <c r="G113" s="101"/>
      <c r="H113" s="101"/>
      <c r="I113" s="102">
        <f>SUM(I97:I112)</f>
        <v>5</v>
      </c>
      <c r="J113" s="101"/>
      <c r="K113" s="101"/>
      <c r="L113" s="101"/>
      <c r="M113" s="101"/>
      <c r="N113" s="102">
        <f>SUM(N97:N112)</f>
        <v>5</v>
      </c>
      <c r="O113" s="101"/>
      <c r="P113" s="101"/>
      <c r="Q113" s="101"/>
      <c r="R113" s="101"/>
      <c r="S113" s="102">
        <f>SUM(S97:S112)</f>
        <v>2</v>
      </c>
      <c r="T113" s="101"/>
      <c r="U113" s="101"/>
      <c r="V113" s="101"/>
      <c r="W113" s="101"/>
      <c r="X113" s="102">
        <f t="shared" ref="X113:AD113" si="72">SUM(X97:X112)</f>
        <v>7</v>
      </c>
      <c r="Y113" s="103">
        <f t="shared" si="72"/>
        <v>0</v>
      </c>
      <c r="Z113" s="103">
        <f t="shared" si="72"/>
        <v>0</v>
      </c>
      <c r="AA113" s="103">
        <f t="shared" si="72"/>
        <v>0</v>
      </c>
      <c r="AB113" s="103">
        <f t="shared" si="72"/>
        <v>19</v>
      </c>
      <c r="AC113" s="103">
        <f t="shared" si="72"/>
        <v>0</v>
      </c>
      <c r="AD113" s="103">
        <f t="shared" si="72"/>
        <v>0</v>
      </c>
    </row>
    <row r="114">
      <c r="A114" s="79" t="s">
        <v>159</v>
      </c>
      <c r="B114" s="2"/>
      <c r="C114" s="80"/>
      <c r="D114" s="81"/>
      <c r="E114" s="8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54"/>
      <c r="Z114" s="54"/>
      <c r="AA114" s="54"/>
      <c r="AB114" s="54"/>
      <c r="AC114" s="83"/>
      <c r="AD114" s="84"/>
    </row>
    <row r="115">
      <c r="A115" s="85" t="s">
        <v>67</v>
      </c>
      <c r="B115" s="86"/>
      <c r="C115" s="87">
        <v>64.0</v>
      </c>
      <c r="D115" s="88">
        <f t="shared" ref="D115:D130" si="73">(I115+N115+S115+X115)/C115</f>
        <v>0.0625</v>
      </c>
      <c r="E115" s="89"/>
      <c r="F115" s="90" t="s">
        <v>20</v>
      </c>
      <c r="G115" s="90"/>
      <c r="H115" s="90" t="s">
        <v>20</v>
      </c>
      <c r="I115" s="91">
        <f t="shared" ref="I115:I130" si="74">COUNTA(E115:H115)</f>
        <v>2</v>
      </c>
      <c r="J115" s="92"/>
      <c r="K115" s="90" t="s">
        <v>20</v>
      </c>
      <c r="L115" s="90"/>
      <c r="M115" s="90"/>
      <c r="N115" s="91">
        <f t="shared" ref="N115:N130" si="75">COUNTA(J115:M115)</f>
        <v>1</v>
      </c>
      <c r="O115" s="92"/>
      <c r="P115" s="90"/>
      <c r="Q115" s="90"/>
      <c r="R115" s="90"/>
      <c r="S115" s="91">
        <f t="shared" ref="S115:S130" si="76">COUNTA(O115:R115)</f>
        <v>0</v>
      </c>
      <c r="T115" s="92"/>
      <c r="U115" s="90"/>
      <c r="V115" s="90" t="s">
        <v>20</v>
      </c>
      <c r="W115" s="90"/>
      <c r="X115" s="91">
        <f t="shared" ref="X115:X130" si="77">COUNTA(T115:W115)</f>
        <v>1</v>
      </c>
      <c r="Y115" s="63">
        <f t="shared" ref="Y115:Y130" si="78">COUNTIF(E115:X115,$E$1)</f>
        <v>0</v>
      </c>
      <c r="Z115" s="63">
        <f t="shared" ref="Z115:Z130" si="79">COUNTIF(E115:X115,$F$1)</f>
        <v>0</v>
      </c>
      <c r="AA115" s="63">
        <f t="shared" ref="AA115:AA130" si="80">COUNTIF(E115:X115,$G$1)</f>
        <v>0</v>
      </c>
      <c r="AB115" s="63">
        <f t="shared" ref="AB115:AB130" si="81">COUNTIF(E115:X115,$H$1)</f>
        <v>4</v>
      </c>
      <c r="AC115" s="93">
        <f t="shared" ref="AC115:AC130" si="82">COUNTIF(E115:X115,$I$1)</f>
        <v>0</v>
      </c>
      <c r="AD115" s="93">
        <f t="shared" ref="AD115:AD130" si="83">COUNTIF(E115:X115,$J$1)</f>
        <v>0</v>
      </c>
    </row>
    <row r="116">
      <c r="A116" s="85" t="s">
        <v>122</v>
      </c>
      <c r="B116" s="86"/>
      <c r="C116" s="87">
        <v>32.0</v>
      </c>
      <c r="D116" s="88">
        <f t="shared" si="73"/>
        <v>0</v>
      </c>
      <c r="E116" s="90"/>
      <c r="F116" s="90"/>
      <c r="G116" s="90"/>
      <c r="H116" s="90"/>
      <c r="I116" s="91">
        <f t="shared" si="74"/>
        <v>0</v>
      </c>
      <c r="J116" s="90"/>
      <c r="K116" s="90"/>
      <c r="L116" s="90"/>
      <c r="M116" s="90"/>
      <c r="N116" s="91">
        <f t="shared" si="75"/>
        <v>0</v>
      </c>
      <c r="O116" s="90"/>
      <c r="P116" s="90"/>
      <c r="Q116" s="90"/>
      <c r="R116" s="90"/>
      <c r="S116" s="91">
        <f t="shared" si="76"/>
        <v>0</v>
      </c>
      <c r="T116" s="90"/>
      <c r="U116" s="90"/>
      <c r="V116" s="90"/>
      <c r="W116" s="90"/>
      <c r="X116" s="91">
        <f t="shared" si="77"/>
        <v>0</v>
      </c>
      <c r="Y116" s="63">
        <f t="shared" si="78"/>
        <v>0</v>
      </c>
      <c r="Z116" s="63">
        <f t="shared" si="79"/>
        <v>0</v>
      </c>
      <c r="AA116" s="63">
        <f t="shared" si="80"/>
        <v>0</v>
      </c>
      <c r="AB116" s="63">
        <f t="shared" si="81"/>
        <v>0</v>
      </c>
      <c r="AC116" s="93">
        <f t="shared" si="82"/>
        <v>0</v>
      </c>
      <c r="AD116" s="93">
        <f t="shared" si="83"/>
        <v>0</v>
      </c>
    </row>
    <row r="117">
      <c r="A117" s="85" t="s">
        <v>123</v>
      </c>
      <c r="B117" s="86"/>
      <c r="C117" s="87">
        <v>48.0</v>
      </c>
      <c r="D117" s="88">
        <f t="shared" si="73"/>
        <v>0.04166666667</v>
      </c>
      <c r="E117" s="90"/>
      <c r="F117" s="90"/>
      <c r="G117" s="90"/>
      <c r="H117" s="90"/>
      <c r="I117" s="91">
        <f t="shared" si="74"/>
        <v>0</v>
      </c>
      <c r="J117" s="90"/>
      <c r="K117" s="90"/>
      <c r="L117" s="90" t="s">
        <v>20</v>
      </c>
      <c r="M117" s="90"/>
      <c r="N117" s="91">
        <f t="shared" si="75"/>
        <v>1</v>
      </c>
      <c r="O117" s="90"/>
      <c r="P117" s="90"/>
      <c r="Q117" s="90"/>
      <c r="R117" s="90"/>
      <c r="S117" s="91">
        <f t="shared" si="76"/>
        <v>0</v>
      </c>
      <c r="T117" s="90"/>
      <c r="U117" s="90"/>
      <c r="V117" s="90" t="s">
        <v>20</v>
      </c>
      <c r="W117" s="90"/>
      <c r="X117" s="91">
        <f t="shared" si="77"/>
        <v>1</v>
      </c>
      <c r="Y117" s="63">
        <f t="shared" si="78"/>
        <v>0</v>
      </c>
      <c r="Z117" s="63">
        <f t="shared" si="79"/>
        <v>0</v>
      </c>
      <c r="AA117" s="63">
        <f t="shared" si="80"/>
        <v>0</v>
      </c>
      <c r="AB117" s="63">
        <f t="shared" si="81"/>
        <v>2</v>
      </c>
      <c r="AC117" s="93">
        <f t="shared" si="82"/>
        <v>0</v>
      </c>
      <c r="AD117" s="93">
        <f t="shared" si="83"/>
        <v>0</v>
      </c>
    </row>
    <row r="118">
      <c r="A118" s="85" t="s">
        <v>149</v>
      </c>
      <c r="B118" s="86"/>
      <c r="C118" s="87">
        <v>48.0</v>
      </c>
      <c r="D118" s="88">
        <f t="shared" si="73"/>
        <v>0.0625</v>
      </c>
      <c r="E118" s="90"/>
      <c r="F118" s="90"/>
      <c r="G118" s="90"/>
      <c r="H118" s="90" t="s">
        <v>20</v>
      </c>
      <c r="I118" s="91">
        <f t="shared" si="74"/>
        <v>1</v>
      </c>
      <c r="J118" s="90"/>
      <c r="K118" s="90"/>
      <c r="L118" s="90"/>
      <c r="M118" s="90"/>
      <c r="N118" s="91">
        <f t="shared" si="75"/>
        <v>0</v>
      </c>
      <c r="O118" s="90"/>
      <c r="P118" s="90"/>
      <c r="Q118" s="90" t="s">
        <v>20</v>
      </c>
      <c r="R118" s="90"/>
      <c r="S118" s="91">
        <f t="shared" si="76"/>
        <v>1</v>
      </c>
      <c r="T118" s="90"/>
      <c r="U118" s="90"/>
      <c r="V118" s="90" t="s">
        <v>20</v>
      </c>
      <c r="W118" s="90"/>
      <c r="X118" s="91">
        <f t="shared" si="77"/>
        <v>1</v>
      </c>
      <c r="Y118" s="63">
        <f t="shared" si="78"/>
        <v>0</v>
      </c>
      <c r="Z118" s="63">
        <f t="shared" si="79"/>
        <v>0</v>
      </c>
      <c r="AA118" s="63">
        <f t="shared" si="80"/>
        <v>0</v>
      </c>
      <c r="AB118" s="63">
        <f t="shared" si="81"/>
        <v>3</v>
      </c>
      <c r="AC118" s="93">
        <f t="shared" si="82"/>
        <v>0</v>
      </c>
      <c r="AD118" s="93">
        <f t="shared" si="83"/>
        <v>0</v>
      </c>
    </row>
    <row r="119">
      <c r="A119" s="85" t="s">
        <v>150</v>
      </c>
      <c r="B119" s="86"/>
      <c r="C119" s="87">
        <v>32.0</v>
      </c>
      <c r="D119" s="88">
        <f t="shared" si="73"/>
        <v>0.0625</v>
      </c>
      <c r="E119" s="90"/>
      <c r="F119" s="90"/>
      <c r="G119" s="90"/>
      <c r="H119" s="90"/>
      <c r="I119" s="91">
        <f t="shared" si="74"/>
        <v>0</v>
      </c>
      <c r="J119" s="90"/>
      <c r="K119" s="90"/>
      <c r="L119" s="90"/>
      <c r="M119" s="90" t="s">
        <v>20</v>
      </c>
      <c r="N119" s="91">
        <f t="shared" si="75"/>
        <v>1</v>
      </c>
      <c r="O119" s="90"/>
      <c r="P119" s="90"/>
      <c r="Q119" s="90"/>
      <c r="R119" s="90"/>
      <c r="S119" s="91">
        <f t="shared" si="76"/>
        <v>0</v>
      </c>
      <c r="T119" s="90"/>
      <c r="U119" s="90"/>
      <c r="V119" s="90"/>
      <c r="W119" s="90" t="s">
        <v>20</v>
      </c>
      <c r="X119" s="91">
        <f t="shared" si="77"/>
        <v>1</v>
      </c>
      <c r="Y119" s="63">
        <f t="shared" si="78"/>
        <v>0</v>
      </c>
      <c r="Z119" s="63">
        <f t="shared" si="79"/>
        <v>0</v>
      </c>
      <c r="AA119" s="63">
        <f t="shared" si="80"/>
        <v>0</v>
      </c>
      <c r="AB119" s="63">
        <f t="shared" si="81"/>
        <v>2</v>
      </c>
      <c r="AC119" s="93">
        <f t="shared" si="82"/>
        <v>0</v>
      </c>
      <c r="AD119" s="93">
        <f t="shared" si="83"/>
        <v>0</v>
      </c>
    </row>
    <row r="120">
      <c r="A120" s="85" t="s">
        <v>151</v>
      </c>
      <c r="B120" s="86"/>
      <c r="C120" s="87">
        <v>16.0</v>
      </c>
      <c r="D120" s="88">
        <f t="shared" si="73"/>
        <v>0</v>
      </c>
      <c r="E120" s="90"/>
      <c r="F120" s="90"/>
      <c r="G120" s="90"/>
      <c r="H120" s="90"/>
      <c r="I120" s="91">
        <f t="shared" si="74"/>
        <v>0</v>
      </c>
      <c r="J120" s="90"/>
      <c r="K120" s="90"/>
      <c r="L120" s="90"/>
      <c r="M120" s="90"/>
      <c r="N120" s="91">
        <f t="shared" si="75"/>
        <v>0</v>
      </c>
      <c r="O120" s="90"/>
      <c r="P120" s="90"/>
      <c r="Q120" s="90"/>
      <c r="R120" s="90"/>
      <c r="S120" s="91">
        <f t="shared" si="76"/>
        <v>0</v>
      </c>
      <c r="T120" s="90"/>
      <c r="U120" s="90"/>
      <c r="V120" s="90"/>
      <c r="W120" s="90"/>
      <c r="X120" s="91">
        <f t="shared" si="77"/>
        <v>0</v>
      </c>
      <c r="Y120" s="63">
        <f t="shared" si="78"/>
        <v>0</v>
      </c>
      <c r="Z120" s="63">
        <f t="shared" si="79"/>
        <v>0</v>
      </c>
      <c r="AA120" s="63">
        <f t="shared" si="80"/>
        <v>0</v>
      </c>
      <c r="AB120" s="63">
        <f t="shared" si="81"/>
        <v>0</v>
      </c>
      <c r="AC120" s="93">
        <f t="shared" si="82"/>
        <v>0</v>
      </c>
      <c r="AD120" s="93">
        <f t="shared" si="83"/>
        <v>0</v>
      </c>
    </row>
    <row r="121">
      <c r="A121" s="85" t="s">
        <v>102</v>
      </c>
      <c r="B121" s="86"/>
      <c r="C121" s="87">
        <v>16.0</v>
      </c>
      <c r="D121" s="88">
        <f t="shared" si="73"/>
        <v>0</v>
      </c>
      <c r="E121" s="90"/>
      <c r="F121" s="90"/>
      <c r="G121" s="90"/>
      <c r="H121" s="90"/>
      <c r="I121" s="91">
        <f t="shared" si="74"/>
        <v>0</v>
      </c>
      <c r="J121" s="90"/>
      <c r="K121" s="90"/>
      <c r="L121" s="90"/>
      <c r="M121" s="90"/>
      <c r="N121" s="91">
        <f t="shared" si="75"/>
        <v>0</v>
      </c>
      <c r="O121" s="90"/>
      <c r="P121" s="90"/>
      <c r="Q121" s="90"/>
      <c r="R121" s="90"/>
      <c r="S121" s="91">
        <f t="shared" si="76"/>
        <v>0</v>
      </c>
      <c r="T121" s="90"/>
      <c r="U121" s="90"/>
      <c r="V121" s="90"/>
      <c r="W121" s="90"/>
      <c r="X121" s="91">
        <f t="shared" si="77"/>
        <v>0</v>
      </c>
      <c r="Y121" s="63">
        <f t="shared" si="78"/>
        <v>0</v>
      </c>
      <c r="Z121" s="63">
        <f t="shared" si="79"/>
        <v>0</v>
      </c>
      <c r="AA121" s="63">
        <f t="shared" si="80"/>
        <v>0</v>
      </c>
      <c r="AB121" s="63">
        <f t="shared" si="81"/>
        <v>0</v>
      </c>
      <c r="AC121" s="93">
        <f t="shared" si="82"/>
        <v>0</v>
      </c>
      <c r="AD121" s="93">
        <f t="shared" si="83"/>
        <v>0</v>
      </c>
    </row>
    <row r="122">
      <c r="A122" s="85" t="s">
        <v>124</v>
      </c>
      <c r="B122" s="86"/>
      <c r="C122" s="87">
        <v>32.0</v>
      </c>
      <c r="D122" s="88">
        <f t="shared" si="73"/>
        <v>0.03125</v>
      </c>
      <c r="E122" s="90"/>
      <c r="F122" s="90"/>
      <c r="G122" s="90"/>
      <c r="H122" s="90"/>
      <c r="I122" s="91">
        <f t="shared" si="74"/>
        <v>0</v>
      </c>
      <c r="J122" s="90"/>
      <c r="K122" s="90"/>
      <c r="L122" s="90"/>
      <c r="M122" s="90"/>
      <c r="N122" s="91">
        <f t="shared" si="75"/>
        <v>0</v>
      </c>
      <c r="O122" s="90"/>
      <c r="P122" s="90"/>
      <c r="Q122" s="90"/>
      <c r="R122" s="90"/>
      <c r="S122" s="91">
        <f t="shared" si="76"/>
        <v>0</v>
      </c>
      <c r="T122" s="90"/>
      <c r="U122" s="90" t="s">
        <v>20</v>
      </c>
      <c r="V122" s="90"/>
      <c r="W122" s="90"/>
      <c r="X122" s="91">
        <f t="shared" si="77"/>
        <v>1</v>
      </c>
      <c r="Y122" s="63">
        <f t="shared" si="78"/>
        <v>0</v>
      </c>
      <c r="Z122" s="63">
        <f t="shared" si="79"/>
        <v>0</v>
      </c>
      <c r="AA122" s="63">
        <f t="shared" si="80"/>
        <v>0</v>
      </c>
      <c r="AB122" s="63">
        <f t="shared" si="81"/>
        <v>1</v>
      </c>
      <c r="AC122" s="93">
        <f t="shared" si="82"/>
        <v>0</v>
      </c>
      <c r="AD122" s="93">
        <f t="shared" si="83"/>
        <v>0</v>
      </c>
    </row>
    <row r="123">
      <c r="A123" s="85" t="s">
        <v>152</v>
      </c>
      <c r="B123" s="86"/>
      <c r="C123" s="87">
        <v>16.0</v>
      </c>
      <c r="D123" s="88">
        <f t="shared" si="73"/>
        <v>0.0625</v>
      </c>
      <c r="E123" s="90"/>
      <c r="F123" s="90"/>
      <c r="G123" s="90"/>
      <c r="H123" s="90"/>
      <c r="I123" s="91">
        <f t="shared" si="74"/>
        <v>0</v>
      </c>
      <c r="J123" s="90"/>
      <c r="K123" s="90"/>
      <c r="L123" s="90"/>
      <c r="M123" s="90"/>
      <c r="N123" s="91">
        <f t="shared" si="75"/>
        <v>0</v>
      </c>
      <c r="O123" s="90"/>
      <c r="P123" s="90"/>
      <c r="Q123" s="90"/>
      <c r="R123" s="90"/>
      <c r="S123" s="91">
        <f t="shared" si="76"/>
        <v>0</v>
      </c>
      <c r="T123" s="90"/>
      <c r="U123" s="90" t="s">
        <v>20</v>
      </c>
      <c r="V123" s="90"/>
      <c r="W123" s="90"/>
      <c r="X123" s="91">
        <f t="shared" si="77"/>
        <v>1</v>
      </c>
      <c r="Y123" s="63">
        <f t="shared" si="78"/>
        <v>0</v>
      </c>
      <c r="Z123" s="63">
        <f t="shared" si="79"/>
        <v>0</v>
      </c>
      <c r="AA123" s="63">
        <f t="shared" si="80"/>
        <v>0</v>
      </c>
      <c r="AB123" s="63">
        <f t="shared" si="81"/>
        <v>1</v>
      </c>
      <c r="AC123" s="93">
        <f t="shared" si="82"/>
        <v>0</v>
      </c>
      <c r="AD123" s="93">
        <f t="shared" si="83"/>
        <v>0</v>
      </c>
    </row>
    <row r="124">
      <c r="A124" s="85" t="s">
        <v>125</v>
      </c>
      <c r="B124" s="86"/>
      <c r="C124" s="87">
        <v>32.0</v>
      </c>
      <c r="D124" s="88">
        <f t="shared" si="73"/>
        <v>0.0625</v>
      </c>
      <c r="E124" s="90"/>
      <c r="F124" s="90"/>
      <c r="G124" s="90"/>
      <c r="H124" s="90"/>
      <c r="I124" s="91">
        <f t="shared" si="74"/>
        <v>0</v>
      </c>
      <c r="J124" s="90"/>
      <c r="K124" s="90"/>
      <c r="L124" s="90" t="s">
        <v>20</v>
      </c>
      <c r="M124" s="90"/>
      <c r="N124" s="91">
        <f t="shared" si="75"/>
        <v>1</v>
      </c>
      <c r="O124" s="90"/>
      <c r="P124" s="90"/>
      <c r="Q124" s="90"/>
      <c r="R124" s="90"/>
      <c r="S124" s="91">
        <f t="shared" si="76"/>
        <v>0</v>
      </c>
      <c r="T124" s="90"/>
      <c r="U124" s="90"/>
      <c r="V124" s="90" t="s">
        <v>20</v>
      </c>
      <c r="W124" s="90"/>
      <c r="X124" s="91">
        <f t="shared" si="77"/>
        <v>1</v>
      </c>
      <c r="Y124" s="63">
        <f t="shared" si="78"/>
        <v>0</v>
      </c>
      <c r="Z124" s="63">
        <f t="shared" si="79"/>
        <v>0</v>
      </c>
      <c r="AA124" s="63">
        <f t="shared" si="80"/>
        <v>0</v>
      </c>
      <c r="AB124" s="63">
        <f t="shared" si="81"/>
        <v>2</v>
      </c>
      <c r="AC124" s="93">
        <f t="shared" si="82"/>
        <v>0</v>
      </c>
      <c r="AD124" s="93">
        <f t="shared" si="83"/>
        <v>0</v>
      </c>
    </row>
    <row r="125">
      <c r="A125" s="85" t="s">
        <v>153</v>
      </c>
      <c r="B125" s="86"/>
      <c r="C125" s="87">
        <v>32.0</v>
      </c>
      <c r="D125" s="88">
        <f t="shared" si="73"/>
        <v>0.0625</v>
      </c>
      <c r="E125" s="90"/>
      <c r="F125" s="90" t="s">
        <v>20</v>
      </c>
      <c r="G125" s="90"/>
      <c r="H125" s="90"/>
      <c r="I125" s="91">
        <f t="shared" si="74"/>
        <v>1</v>
      </c>
      <c r="J125" s="90" t="s">
        <v>20</v>
      </c>
      <c r="K125" s="90"/>
      <c r="L125" s="90"/>
      <c r="M125" s="90"/>
      <c r="N125" s="91">
        <f t="shared" si="75"/>
        <v>1</v>
      </c>
      <c r="O125" s="90"/>
      <c r="P125" s="90"/>
      <c r="Q125" s="90"/>
      <c r="R125" s="90"/>
      <c r="S125" s="91">
        <f t="shared" si="76"/>
        <v>0</v>
      </c>
      <c r="T125" s="90"/>
      <c r="U125" s="90"/>
      <c r="V125" s="90"/>
      <c r="W125" s="90"/>
      <c r="X125" s="91">
        <f t="shared" si="77"/>
        <v>0</v>
      </c>
      <c r="Y125" s="63">
        <f t="shared" si="78"/>
        <v>0</v>
      </c>
      <c r="Z125" s="63">
        <f t="shared" si="79"/>
        <v>0</v>
      </c>
      <c r="AA125" s="63">
        <f t="shared" si="80"/>
        <v>0</v>
      </c>
      <c r="AB125" s="63">
        <f t="shared" si="81"/>
        <v>2</v>
      </c>
      <c r="AC125" s="93">
        <f t="shared" si="82"/>
        <v>0</v>
      </c>
      <c r="AD125" s="93">
        <f t="shared" si="83"/>
        <v>0</v>
      </c>
    </row>
    <row r="126">
      <c r="A126" s="85" t="s">
        <v>126</v>
      </c>
      <c r="B126" s="86"/>
      <c r="C126" s="87">
        <v>32.0</v>
      </c>
      <c r="D126" s="88">
        <f t="shared" si="73"/>
        <v>0.0625</v>
      </c>
      <c r="E126" s="90"/>
      <c r="F126" s="90"/>
      <c r="G126" s="90"/>
      <c r="H126" s="90" t="s">
        <v>20</v>
      </c>
      <c r="I126" s="91">
        <f t="shared" si="74"/>
        <v>1</v>
      </c>
      <c r="J126" s="90"/>
      <c r="K126" s="90"/>
      <c r="L126" s="90"/>
      <c r="M126" s="90"/>
      <c r="N126" s="91">
        <f t="shared" si="75"/>
        <v>0</v>
      </c>
      <c r="O126" s="90"/>
      <c r="P126" s="90" t="s">
        <v>20</v>
      </c>
      <c r="Q126" s="90"/>
      <c r="R126" s="90"/>
      <c r="S126" s="91">
        <f t="shared" si="76"/>
        <v>1</v>
      </c>
      <c r="T126" s="90"/>
      <c r="U126" s="90"/>
      <c r="V126" s="90"/>
      <c r="W126" s="90"/>
      <c r="X126" s="91">
        <f t="shared" si="77"/>
        <v>0</v>
      </c>
      <c r="Y126" s="63">
        <f t="shared" si="78"/>
        <v>0</v>
      </c>
      <c r="Z126" s="63">
        <f t="shared" si="79"/>
        <v>0</v>
      </c>
      <c r="AA126" s="63">
        <f t="shared" si="80"/>
        <v>0</v>
      </c>
      <c r="AB126" s="63">
        <f t="shared" si="81"/>
        <v>2</v>
      </c>
      <c r="AC126" s="93">
        <f t="shared" si="82"/>
        <v>0</v>
      </c>
      <c r="AD126" s="93">
        <f t="shared" si="83"/>
        <v>0</v>
      </c>
    </row>
    <row r="127">
      <c r="A127" s="106" t="s">
        <v>127</v>
      </c>
      <c r="B127" s="106"/>
      <c r="C127" s="87">
        <v>16.0</v>
      </c>
      <c r="D127" s="107">
        <f t="shared" si="73"/>
        <v>0</v>
      </c>
      <c r="E127" s="90"/>
      <c r="F127" s="90"/>
      <c r="G127" s="90"/>
      <c r="H127" s="90"/>
      <c r="I127" s="108">
        <f t="shared" si="74"/>
        <v>0</v>
      </c>
      <c r="J127" s="90"/>
      <c r="K127" s="90"/>
      <c r="L127" s="90"/>
      <c r="M127" s="90"/>
      <c r="N127" s="108">
        <f t="shared" si="75"/>
        <v>0</v>
      </c>
      <c r="O127" s="90"/>
      <c r="P127" s="90"/>
      <c r="Q127" s="90"/>
      <c r="R127" s="90"/>
      <c r="S127" s="108">
        <f t="shared" si="76"/>
        <v>0</v>
      </c>
      <c r="T127" s="90"/>
      <c r="U127" s="90"/>
      <c r="V127" s="90"/>
      <c r="W127" s="90"/>
      <c r="X127" s="108">
        <f t="shared" si="77"/>
        <v>0</v>
      </c>
      <c r="Y127" s="93">
        <f t="shared" si="78"/>
        <v>0</v>
      </c>
      <c r="Z127" s="93">
        <f t="shared" si="79"/>
        <v>0</v>
      </c>
      <c r="AA127" s="93">
        <f t="shared" si="80"/>
        <v>0</v>
      </c>
      <c r="AB127" s="93">
        <f t="shared" si="81"/>
        <v>0</v>
      </c>
      <c r="AC127" s="93">
        <f t="shared" si="82"/>
        <v>0</v>
      </c>
      <c r="AD127" s="93">
        <f t="shared" si="83"/>
        <v>0</v>
      </c>
    </row>
    <row r="128">
      <c r="A128" s="106" t="s">
        <v>74</v>
      </c>
      <c r="B128" s="106"/>
      <c r="C128" s="87">
        <v>16.0</v>
      </c>
      <c r="D128" s="107">
        <f t="shared" si="73"/>
        <v>0</v>
      </c>
      <c r="E128" s="90"/>
      <c r="F128" s="90"/>
      <c r="G128" s="90"/>
      <c r="H128" s="90"/>
      <c r="I128" s="108">
        <f t="shared" si="74"/>
        <v>0</v>
      </c>
      <c r="J128" s="90"/>
      <c r="K128" s="90"/>
      <c r="L128" s="90"/>
      <c r="M128" s="90"/>
      <c r="N128" s="108">
        <f t="shared" si="75"/>
        <v>0</v>
      </c>
      <c r="O128" s="90"/>
      <c r="P128" s="90"/>
      <c r="Q128" s="90"/>
      <c r="R128" s="90"/>
      <c r="S128" s="108">
        <f t="shared" si="76"/>
        <v>0</v>
      </c>
      <c r="T128" s="90"/>
      <c r="U128" s="90"/>
      <c r="V128" s="90"/>
      <c r="W128" s="90"/>
      <c r="X128" s="108">
        <f t="shared" si="77"/>
        <v>0</v>
      </c>
      <c r="Y128" s="93">
        <f t="shared" si="78"/>
        <v>0</v>
      </c>
      <c r="Z128" s="93">
        <f t="shared" si="79"/>
        <v>0</v>
      </c>
      <c r="AA128" s="93">
        <f t="shared" si="80"/>
        <v>0</v>
      </c>
      <c r="AB128" s="93">
        <f t="shared" si="81"/>
        <v>0</v>
      </c>
      <c r="AC128" s="93">
        <f t="shared" si="82"/>
        <v>0</v>
      </c>
      <c r="AD128" s="93">
        <f t="shared" si="83"/>
        <v>0</v>
      </c>
    </row>
    <row r="129">
      <c r="A129" s="106" t="s">
        <v>75</v>
      </c>
      <c r="B129" s="106"/>
      <c r="C129" s="87">
        <v>32.0</v>
      </c>
      <c r="D129" s="107">
        <f t="shared" si="73"/>
        <v>0</v>
      </c>
      <c r="E129" s="90"/>
      <c r="F129" s="90"/>
      <c r="G129" s="90"/>
      <c r="H129" s="90"/>
      <c r="I129" s="108">
        <f t="shared" si="74"/>
        <v>0</v>
      </c>
      <c r="J129" s="90"/>
      <c r="K129" s="90"/>
      <c r="L129" s="90"/>
      <c r="M129" s="90"/>
      <c r="N129" s="108">
        <f t="shared" si="75"/>
        <v>0</v>
      </c>
      <c r="O129" s="90"/>
      <c r="P129" s="90"/>
      <c r="Q129" s="90"/>
      <c r="R129" s="90"/>
      <c r="S129" s="108">
        <f t="shared" si="76"/>
        <v>0</v>
      </c>
      <c r="T129" s="90"/>
      <c r="U129" s="90"/>
      <c r="V129" s="90"/>
      <c r="W129" s="90"/>
      <c r="X129" s="108">
        <f t="shared" si="77"/>
        <v>0</v>
      </c>
      <c r="Y129" s="93">
        <f t="shared" si="78"/>
        <v>0</v>
      </c>
      <c r="Z129" s="93">
        <f t="shared" si="79"/>
        <v>0</v>
      </c>
      <c r="AA129" s="93">
        <f t="shared" si="80"/>
        <v>0</v>
      </c>
      <c r="AB129" s="93">
        <f t="shared" si="81"/>
        <v>0</v>
      </c>
      <c r="AC129" s="93">
        <f t="shared" si="82"/>
        <v>0</v>
      </c>
      <c r="AD129" s="93">
        <f t="shared" si="83"/>
        <v>0</v>
      </c>
    </row>
    <row r="130">
      <c r="A130" s="106" t="s">
        <v>76</v>
      </c>
      <c r="B130" s="106"/>
      <c r="C130" s="87">
        <v>32.0</v>
      </c>
      <c r="D130" s="107">
        <f t="shared" si="73"/>
        <v>0</v>
      </c>
      <c r="E130" s="90"/>
      <c r="F130" s="90"/>
      <c r="G130" s="90"/>
      <c r="H130" s="90"/>
      <c r="I130" s="108">
        <f t="shared" si="74"/>
        <v>0</v>
      </c>
      <c r="J130" s="90"/>
      <c r="K130" s="90"/>
      <c r="L130" s="90"/>
      <c r="M130" s="90"/>
      <c r="N130" s="108">
        <f t="shared" si="75"/>
        <v>0</v>
      </c>
      <c r="O130" s="90"/>
      <c r="P130" s="90"/>
      <c r="Q130" s="90"/>
      <c r="R130" s="90"/>
      <c r="S130" s="108">
        <f t="shared" si="76"/>
        <v>0</v>
      </c>
      <c r="T130" s="90"/>
      <c r="U130" s="90"/>
      <c r="V130" s="90"/>
      <c r="W130" s="90"/>
      <c r="X130" s="108">
        <f t="shared" si="77"/>
        <v>0</v>
      </c>
      <c r="Y130" s="93">
        <f t="shared" si="78"/>
        <v>0</v>
      </c>
      <c r="Z130" s="93">
        <f t="shared" si="79"/>
        <v>0</v>
      </c>
      <c r="AA130" s="93">
        <f t="shared" si="80"/>
        <v>0</v>
      </c>
      <c r="AB130" s="93">
        <f t="shared" si="81"/>
        <v>0</v>
      </c>
      <c r="AC130" s="93">
        <f t="shared" si="82"/>
        <v>0</v>
      </c>
      <c r="AD130" s="93">
        <f t="shared" si="83"/>
        <v>0</v>
      </c>
    </row>
    <row r="131">
      <c r="A131" s="97"/>
      <c r="B131" s="98"/>
      <c r="C131" s="99"/>
      <c r="D131" s="100"/>
      <c r="E131" s="101"/>
      <c r="F131" s="101"/>
      <c r="G131" s="101"/>
      <c r="H131" s="101"/>
      <c r="I131" s="102">
        <f>SUM(I115:I130)</f>
        <v>5</v>
      </c>
      <c r="J131" s="101"/>
      <c r="K131" s="101"/>
      <c r="L131" s="101"/>
      <c r="M131" s="101"/>
      <c r="N131" s="102">
        <f>SUM(N115:N130)</f>
        <v>5</v>
      </c>
      <c r="O131" s="101"/>
      <c r="P131" s="101"/>
      <c r="Q131" s="101"/>
      <c r="R131" s="101"/>
      <c r="S131" s="102">
        <f>SUM(S115:S130)</f>
        <v>2</v>
      </c>
      <c r="T131" s="101"/>
      <c r="U131" s="101"/>
      <c r="V131" s="101"/>
      <c r="W131" s="101"/>
      <c r="X131" s="102">
        <f t="shared" ref="X131:AD131" si="84">SUM(X115:X130)</f>
        <v>7</v>
      </c>
      <c r="Y131" s="103">
        <f t="shared" si="84"/>
        <v>0</v>
      </c>
      <c r="Z131" s="103">
        <f t="shared" si="84"/>
        <v>0</v>
      </c>
      <c r="AA131" s="103">
        <f t="shared" si="84"/>
        <v>0</v>
      </c>
      <c r="AB131" s="103">
        <f t="shared" si="84"/>
        <v>19</v>
      </c>
      <c r="AC131" s="103">
        <f t="shared" si="84"/>
        <v>0</v>
      </c>
      <c r="AD131" s="103">
        <f t="shared" si="84"/>
        <v>0</v>
      </c>
    </row>
  </sheetData>
  <mergeCells count="22">
    <mergeCell ref="W1:AD2"/>
    <mergeCell ref="A3:D3"/>
    <mergeCell ref="E3:I3"/>
    <mergeCell ref="J3:N3"/>
    <mergeCell ref="O3:S3"/>
    <mergeCell ref="T3:X3"/>
    <mergeCell ref="Y3:AD3"/>
    <mergeCell ref="E6:X6"/>
    <mergeCell ref="A60:B60"/>
    <mergeCell ref="A78:B78"/>
    <mergeCell ref="E78:X78"/>
    <mergeCell ref="A96:B96"/>
    <mergeCell ref="E96:X96"/>
    <mergeCell ref="A114:B114"/>
    <mergeCell ref="E114:X114"/>
    <mergeCell ref="A1:B1"/>
    <mergeCell ref="A6:B6"/>
    <mergeCell ref="A24:B24"/>
    <mergeCell ref="E24:X24"/>
    <mergeCell ref="A42:B42"/>
    <mergeCell ref="E42:X42"/>
    <mergeCell ref="E60:X60"/>
  </mergeCells>
  <conditionalFormatting sqref="D7:D22 D25:D40 D43:D58 D61:D76 D79:D94 D97:D112 D115:D130">
    <cfRule type="cellIs" dxfId="0" priority="1" operator="greaterThan">
      <formula>"10%"</formula>
    </cfRule>
  </conditionalFormatting>
  <dataValidations>
    <dataValidation type="list" allowBlank="1" showErrorMessage="1" sqref="E7:H22 J7:M22 O7:R22 T7:W22 E25:H40 J25:M40 O25:R40 T25:W40 E43:H58 J43:M58 O43:R58 T43:W58 E61:H76 J61:M76 O61:R76 T61:W76 E79:H94 J79:M94 O79:R94 T79:W94 E97:H112 J97:M112 O97:R112 T97:W112 E115:H130 J115:M130 O115:R130 T115:W130">
      <formula1>"ф,р,а,п,к,с"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4.75"/>
    <col customWidth="1" min="2" max="2" width="5.38"/>
    <col customWidth="1" min="3" max="3" width="8.5"/>
    <col customWidth="1" min="5" max="8" width="8.63"/>
    <col customWidth="1" min="9" max="9" width="5.13"/>
    <col customWidth="1" min="10" max="13" width="8.63"/>
    <col customWidth="1" min="14" max="14" width="5.13"/>
    <col customWidth="1" min="15" max="18" width="8.63"/>
    <col customWidth="1" min="19" max="19" width="5.0"/>
    <col customWidth="1" min="20" max="23" width="8.63"/>
    <col customWidth="1" min="24" max="24" width="5.0"/>
    <col customWidth="1" min="25" max="30" width="4.0"/>
  </cols>
  <sheetData>
    <row r="1" ht="37.5" customHeight="1">
      <c r="A1" s="49" t="s">
        <v>46</v>
      </c>
      <c r="B1" s="2"/>
      <c r="C1" s="50"/>
      <c r="D1" s="51" t="s">
        <v>47</v>
      </c>
      <c r="E1" s="52" t="s">
        <v>17</v>
      </c>
      <c r="F1" s="52" t="s">
        <v>18</v>
      </c>
      <c r="G1" s="52" t="s">
        <v>19</v>
      </c>
      <c r="H1" s="52" t="s">
        <v>20</v>
      </c>
      <c r="I1" s="52" t="s">
        <v>21</v>
      </c>
      <c r="J1" s="52" t="s">
        <v>22</v>
      </c>
      <c r="K1" s="53"/>
      <c r="L1" s="53"/>
      <c r="M1" s="53"/>
      <c r="N1" s="53"/>
      <c r="O1" s="53"/>
      <c r="P1" s="53"/>
      <c r="Q1" s="54"/>
      <c r="R1" s="54"/>
      <c r="S1" s="55"/>
      <c r="T1" s="55"/>
      <c r="U1" s="55"/>
      <c r="V1" s="55"/>
      <c r="W1" s="56" t="s">
        <v>48</v>
      </c>
    </row>
    <row r="2" ht="102.75" customHeight="1">
      <c r="A2" s="57" t="s">
        <v>160</v>
      </c>
      <c r="B2" s="58">
        <v>7.0</v>
      </c>
      <c r="C2" s="59"/>
      <c r="D2" s="59"/>
      <c r="E2" s="60" t="s">
        <v>23</v>
      </c>
      <c r="F2" s="61" t="s">
        <v>24</v>
      </c>
      <c r="G2" s="61" t="s">
        <v>25</v>
      </c>
      <c r="H2" s="60" t="s">
        <v>26</v>
      </c>
      <c r="I2" s="61" t="s">
        <v>27</v>
      </c>
      <c r="J2" s="61" t="s">
        <v>28</v>
      </c>
      <c r="K2" s="54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  <c r="W2" s="62"/>
      <c r="X2" s="62"/>
      <c r="Y2" s="62"/>
      <c r="Z2" s="62"/>
      <c r="AA2" s="62"/>
      <c r="AB2" s="62"/>
      <c r="AC2" s="62"/>
      <c r="AD2" s="62"/>
    </row>
    <row r="3">
      <c r="A3" s="63" t="s">
        <v>50</v>
      </c>
      <c r="B3" s="30"/>
      <c r="C3" s="30"/>
      <c r="D3" s="2"/>
      <c r="E3" s="64" t="s">
        <v>51</v>
      </c>
      <c r="F3" s="30"/>
      <c r="G3" s="30"/>
      <c r="H3" s="30"/>
      <c r="I3" s="2"/>
      <c r="J3" s="64" t="s">
        <v>52</v>
      </c>
      <c r="K3" s="30"/>
      <c r="L3" s="30"/>
      <c r="M3" s="30"/>
      <c r="N3" s="2"/>
      <c r="O3" s="64" t="s">
        <v>53</v>
      </c>
      <c r="P3" s="30"/>
      <c r="Q3" s="30"/>
      <c r="R3" s="30"/>
      <c r="S3" s="2"/>
      <c r="T3" s="64" t="s">
        <v>54</v>
      </c>
      <c r="U3" s="30"/>
      <c r="V3" s="30"/>
      <c r="W3" s="30"/>
      <c r="X3" s="2"/>
      <c r="Y3" s="65" t="s">
        <v>55</v>
      </c>
      <c r="Z3" s="30"/>
      <c r="AA3" s="30"/>
      <c r="AB3" s="30"/>
      <c r="AC3" s="30"/>
      <c r="AD3" s="2"/>
    </row>
    <row r="4" ht="88.5" customHeight="1">
      <c r="A4" s="66" t="s">
        <v>56</v>
      </c>
      <c r="B4" s="67" t="s">
        <v>57</v>
      </c>
      <c r="C4" s="68" t="s">
        <v>58</v>
      </c>
      <c r="D4" s="69" t="s">
        <v>59</v>
      </c>
      <c r="E4" s="70" t="s">
        <v>60</v>
      </c>
      <c r="F4" s="71" t="s">
        <v>61</v>
      </c>
      <c r="G4" s="71" t="s">
        <v>62</v>
      </c>
      <c r="H4" s="71" t="s">
        <v>63</v>
      </c>
      <c r="I4" s="72" t="s">
        <v>64</v>
      </c>
      <c r="J4" s="71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71" t="s">
        <v>60</v>
      </c>
      <c r="P4" s="71" t="s">
        <v>61</v>
      </c>
      <c r="Q4" s="71" t="s">
        <v>62</v>
      </c>
      <c r="R4" s="71" t="s">
        <v>63</v>
      </c>
      <c r="S4" s="72" t="s">
        <v>64</v>
      </c>
      <c r="T4" s="71" t="s">
        <v>60</v>
      </c>
      <c r="U4" s="71" t="s">
        <v>61</v>
      </c>
      <c r="V4" s="71" t="s">
        <v>62</v>
      </c>
      <c r="W4" s="71" t="s">
        <v>63</v>
      </c>
      <c r="X4" s="72" t="s">
        <v>64</v>
      </c>
      <c r="Y4" s="73" t="s">
        <v>23</v>
      </c>
      <c r="Z4" s="74" t="s">
        <v>24</v>
      </c>
      <c r="AA4" s="74" t="s">
        <v>25</v>
      </c>
      <c r="AB4" s="74" t="s">
        <v>26</v>
      </c>
      <c r="AC4" s="75" t="s">
        <v>27</v>
      </c>
      <c r="AD4" s="73" t="s">
        <v>28</v>
      </c>
    </row>
    <row r="5">
      <c r="A5" s="76" t="s">
        <v>161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</row>
    <row r="6">
      <c r="A6" s="79" t="s">
        <v>162</v>
      </c>
      <c r="B6" s="2"/>
      <c r="C6" s="80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54"/>
      <c r="Z6" s="54"/>
      <c r="AA6" s="54"/>
      <c r="AB6" s="54"/>
      <c r="AC6" s="83"/>
      <c r="AD6" s="84"/>
    </row>
    <row r="7">
      <c r="A7" s="85" t="s">
        <v>122</v>
      </c>
      <c r="B7" s="86"/>
      <c r="C7" s="87">
        <v>32.0</v>
      </c>
      <c r="D7" s="88">
        <f t="shared" ref="D7:D23" si="1">(I7+N7+S7+X7)/C7</f>
        <v>0</v>
      </c>
      <c r="E7" s="90"/>
      <c r="F7" s="90"/>
      <c r="G7" s="90"/>
      <c r="H7" s="90"/>
      <c r="I7" s="91">
        <f t="shared" ref="I7:I23" si="2">COUNTA(E7:H7)</f>
        <v>0</v>
      </c>
      <c r="J7" s="90"/>
      <c r="K7" s="90"/>
      <c r="L7" s="90"/>
      <c r="M7" s="90"/>
      <c r="N7" s="91">
        <f t="shared" ref="N7:N23" si="3">COUNTA(J7:M7)</f>
        <v>0</v>
      </c>
      <c r="O7" s="90"/>
      <c r="P7" s="90"/>
      <c r="Q7" s="90"/>
      <c r="R7" s="90"/>
      <c r="S7" s="91">
        <f t="shared" ref="S7:S23" si="4">COUNTA(O7:R7)</f>
        <v>0</v>
      </c>
      <c r="T7" s="90"/>
      <c r="U7" s="90"/>
      <c r="V7" s="90"/>
      <c r="W7" s="90"/>
      <c r="X7" s="91">
        <f t="shared" ref="X7:X23" si="5">COUNTA(T7:W7)</f>
        <v>0</v>
      </c>
      <c r="Y7" s="63">
        <f t="shared" ref="Y7:Y23" si="6">COUNTIF(E7:X7,$E$1)</f>
        <v>0</v>
      </c>
      <c r="Z7" s="63">
        <f t="shared" ref="Z7:Z23" si="7">COUNTIF(E7:X7,$F$1)</f>
        <v>0</v>
      </c>
      <c r="AA7" s="63">
        <f t="shared" ref="AA7:AA23" si="8">COUNTIF(E7:X7,$G$1)</f>
        <v>0</v>
      </c>
      <c r="AB7" s="63">
        <f t="shared" ref="AB7:AB23" si="9">COUNTIF(E7:X7,$H$1)</f>
        <v>0</v>
      </c>
      <c r="AC7" s="93">
        <f t="shared" ref="AC7:AC23" si="10">COUNTIF(E7:X7,$I$1)</f>
        <v>0</v>
      </c>
      <c r="AD7" s="93">
        <f t="shared" ref="AD7:AD23" si="11">COUNTIF(E7:X7,$J$1)</f>
        <v>0</v>
      </c>
    </row>
    <row r="8">
      <c r="A8" s="85" t="s">
        <v>67</v>
      </c>
      <c r="B8" s="86"/>
      <c r="C8" s="87">
        <v>48.0</v>
      </c>
      <c r="D8" s="88">
        <f t="shared" si="1"/>
        <v>0.08333333333</v>
      </c>
      <c r="E8" s="89"/>
      <c r="F8" s="90" t="s">
        <v>20</v>
      </c>
      <c r="G8" s="90"/>
      <c r="H8" s="90"/>
      <c r="I8" s="91">
        <f t="shared" si="2"/>
        <v>1</v>
      </c>
      <c r="J8" s="89" t="s">
        <v>20</v>
      </c>
      <c r="K8" s="90"/>
      <c r="L8" s="90" t="s">
        <v>20</v>
      </c>
      <c r="M8" s="90"/>
      <c r="N8" s="91">
        <f t="shared" si="3"/>
        <v>2</v>
      </c>
      <c r="O8" s="92"/>
      <c r="P8" s="90"/>
      <c r="Q8" s="90" t="s">
        <v>20</v>
      </c>
      <c r="R8" s="90"/>
      <c r="S8" s="91">
        <f t="shared" si="4"/>
        <v>1</v>
      </c>
      <c r="T8" s="92"/>
      <c r="U8" s="90"/>
      <c r="V8" s="90"/>
      <c r="W8" s="90"/>
      <c r="X8" s="91">
        <f t="shared" si="5"/>
        <v>0</v>
      </c>
      <c r="Y8" s="63">
        <f t="shared" si="6"/>
        <v>0</v>
      </c>
      <c r="Z8" s="63">
        <f t="shared" si="7"/>
        <v>0</v>
      </c>
      <c r="AA8" s="63">
        <f t="shared" si="8"/>
        <v>0</v>
      </c>
      <c r="AB8" s="63">
        <f t="shared" si="9"/>
        <v>4</v>
      </c>
      <c r="AC8" s="93">
        <f t="shared" si="10"/>
        <v>0</v>
      </c>
      <c r="AD8" s="93">
        <f t="shared" si="11"/>
        <v>0</v>
      </c>
    </row>
    <row r="9">
      <c r="A9" s="85" t="s">
        <v>123</v>
      </c>
      <c r="B9" s="86"/>
      <c r="C9" s="87">
        <v>48.0</v>
      </c>
      <c r="D9" s="88">
        <f t="shared" si="1"/>
        <v>0.04166666667</v>
      </c>
      <c r="E9" s="90"/>
      <c r="F9" s="90"/>
      <c r="G9" s="90"/>
      <c r="H9" s="90"/>
      <c r="I9" s="91">
        <f t="shared" si="2"/>
        <v>0</v>
      </c>
      <c r="J9" s="90"/>
      <c r="K9" s="90"/>
      <c r="L9" s="90" t="s">
        <v>20</v>
      </c>
      <c r="M9" s="90"/>
      <c r="N9" s="91">
        <f t="shared" si="3"/>
        <v>1</v>
      </c>
      <c r="O9" s="90"/>
      <c r="P9" s="90"/>
      <c r="Q9" s="90"/>
      <c r="R9" s="90"/>
      <c r="S9" s="91">
        <f t="shared" si="4"/>
        <v>0</v>
      </c>
      <c r="T9" s="90"/>
      <c r="U9" s="90"/>
      <c r="V9" s="90" t="s">
        <v>20</v>
      </c>
      <c r="W9" s="90"/>
      <c r="X9" s="91">
        <f t="shared" si="5"/>
        <v>1</v>
      </c>
      <c r="Y9" s="63">
        <f t="shared" si="6"/>
        <v>0</v>
      </c>
      <c r="Z9" s="63">
        <f t="shared" si="7"/>
        <v>0</v>
      </c>
      <c r="AA9" s="63">
        <f t="shared" si="8"/>
        <v>0</v>
      </c>
      <c r="AB9" s="63">
        <f t="shared" si="9"/>
        <v>2</v>
      </c>
      <c r="AC9" s="93">
        <f t="shared" si="10"/>
        <v>0</v>
      </c>
      <c r="AD9" s="93">
        <f t="shared" si="11"/>
        <v>0</v>
      </c>
    </row>
    <row r="10">
      <c r="A10" s="85" t="s">
        <v>149</v>
      </c>
      <c r="B10" s="86"/>
      <c r="C10" s="87">
        <v>48.0</v>
      </c>
      <c r="D10" s="88">
        <f t="shared" si="1"/>
        <v>0.0625</v>
      </c>
      <c r="E10" s="90"/>
      <c r="F10" s="90"/>
      <c r="G10" s="90"/>
      <c r="H10" s="90"/>
      <c r="I10" s="91">
        <f t="shared" si="2"/>
        <v>0</v>
      </c>
      <c r="J10" s="90" t="s">
        <v>20</v>
      </c>
      <c r="K10" s="90"/>
      <c r="L10" s="90"/>
      <c r="M10" s="90"/>
      <c r="N10" s="91">
        <f t="shared" si="3"/>
        <v>1</v>
      </c>
      <c r="O10" s="90" t="s">
        <v>20</v>
      </c>
      <c r="P10" s="90"/>
      <c r="Q10" s="90"/>
      <c r="R10" s="90"/>
      <c r="S10" s="91">
        <f t="shared" si="4"/>
        <v>1</v>
      </c>
      <c r="T10" s="90"/>
      <c r="U10" s="90"/>
      <c r="V10" s="90"/>
      <c r="W10" s="90" t="s">
        <v>20</v>
      </c>
      <c r="X10" s="91">
        <f t="shared" si="5"/>
        <v>1</v>
      </c>
      <c r="Y10" s="63">
        <f t="shared" si="6"/>
        <v>0</v>
      </c>
      <c r="Z10" s="63">
        <f t="shared" si="7"/>
        <v>0</v>
      </c>
      <c r="AA10" s="63">
        <f t="shared" si="8"/>
        <v>0</v>
      </c>
      <c r="AB10" s="63">
        <f t="shared" si="9"/>
        <v>3</v>
      </c>
      <c r="AC10" s="93">
        <f t="shared" si="10"/>
        <v>0</v>
      </c>
      <c r="AD10" s="93">
        <f t="shared" si="11"/>
        <v>0</v>
      </c>
    </row>
    <row r="11">
      <c r="A11" s="85" t="s">
        <v>150</v>
      </c>
      <c r="B11" s="86"/>
      <c r="C11" s="87">
        <v>32.0</v>
      </c>
      <c r="D11" s="88">
        <f t="shared" si="1"/>
        <v>0.0625</v>
      </c>
      <c r="E11" s="90"/>
      <c r="F11" s="90"/>
      <c r="G11" s="90"/>
      <c r="H11" s="90"/>
      <c r="I11" s="91">
        <f t="shared" si="2"/>
        <v>0</v>
      </c>
      <c r="J11" s="90"/>
      <c r="K11" s="90" t="s">
        <v>20</v>
      </c>
      <c r="L11" s="90"/>
      <c r="M11" s="90"/>
      <c r="N11" s="91">
        <f t="shared" si="3"/>
        <v>1</v>
      </c>
      <c r="O11" s="90"/>
      <c r="P11" s="90"/>
      <c r="Q11" s="90" t="s">
        <v>20</v>
      </c>
      <c r="R11" s="90"/>
      <c r="S11" s="91">
        <f t="shared" si="4"/>
        <v>1</v>
      </c>
      <c r="T11" s="90"/>
      <c r="U11" s="90"/>
      <c r="V11" s="90"/>
      <c r="W11" s="90"/>
      <c r="X11" s="91">
        <f t="shared" si="5"/>
        <v>0</v>
      </c>
      <c r="Y11" s="63">
        <f t="shared" si="6"/>
        <v>0</v>
      </c>
      <c r="Z11" s="63">
        <f t="shared" si="7"/>
        <v>0</v>
      </c>
      <c r="AA11" s="63">
        <f t="shared" si="8"/>
        <v>0</v>
      </c>
      <c r="AB11" s="63">
        <f t="shared" si="9"/>
        <v>2</v>
      </c>
      <c r="AC11" s="93">
        <f t="shared" si="10"/>
        <v>0</v>
      </c>
      <c r="AD11" s="93">
        <f t="shared" si="11"/>
        <v>0</v>
      </c>
    </row>
    <row r="12">
      <c r="A12" s="85" t="s">
        <v>151</v>
      </c>
      <c r="B12" s="86"/>
      <c r="C12" s="87">
        <v>16.0</v>
      </c>
      <c r="D12" s="88">
        <f t="shared" si="1"/>
        <v>0</v>
      </c>
      <c r="E12" s="90"/>
      <c r="F12" s="90"/>
      <c r="G12" s="90"/>
      <c r="H12" s="90"/>
      <c r="I12" s="91">
        <f t="shared" si="2"/>
        <v>0</v>
      </c>
      <c r="J12" s="90"/>
      <c r="K12" s="90"/>
      <c r="L12" s="90"/>
      <c r="M12" s="90"/>
      <c r="N12" s="91">
        <f t="shared" si="3"/>
        <v>0</v>
      </c>
      <c r="O12" s="90"/>
      <c r="P12" s="90"/>
      <c r="Q12" s="90"/>
      <c r="R12" s="90"/>
      <c r="S12" s="91">
        <f t="shared" si="4"/>
        <v>0</v>
      </c>
      <c r="T12" s="90"/>
      <c r="U12" s="90"/>
      <c r="V12" s="90"/>
      <c r="W12" s="90"/>
      <c r="X12" s="91">
        <f t="shared" si="5"/>
        <v>0</v>
      </c>
      <c r="Y12" s="63">
        <f t="shared" si="6"/>
        <v>0</v>
      </c>
      <c r="Z12" s="63">
        <f t="shared" si="7"/>
        <v>0</v>
      </c>
      <c r="AA12" s="63">
        <f t="shared" si="8"/>
        <v>0</v>
      </c>
      <c r="AB12" s="63">
        <f t="shared" si="9"/>
        <v>0</v>
      </c>
      <c r="AC12" s="93">
        <f t="shared" si="10"/>
        <v>0</v>
      </c>
      <c r="AD12" s="93">
        <f t="shared" si="11"/>
        <v>0</v>
      </c>
    </row>
    <row r="13">
      <c r="A13" s="85" t="s">
        <v>102</v>
      </c>
      <c r="B13" s="86"/>
      <c r="C13" s="87">
        <v>16.0</v>
      </c>
      <c r="D13" s="88">
        <f t="shared" si="1"/>
        <v>0</v>
      </c>
      <c r="E13" s="90"/>
      <c r="F13" s="90"/>
      <c r="G13" s="90"/>
      <c r="H13" s="90"/>
      <c r="I13" s="91">
        <f t="shared" si="2"/>
        <v>0</v>
      </c>
      <c r="J13" s="90"/>
      <c r="K13" s="90"/>
      <c r="L13" s="90"/>
      <c r="M13" s="90"/>
      <c r="N13" s="91">
        <f t="shared" si="3"/>
        <v>0</v>
      </c>
      <c r="O13" s="90"/>
      <c r="P13" s="90"/>
      <c r="Q13" s="90"/>
      <c r="R13" s="90"/>
      <c r="S13" s="91">
        <f t="shared" si="4"/>
        <v>0</v>
      </c>
      <c r="T13" s="90"/>
      <c r="U13" s="90"/>
      <c r="V13" s="90"/>
      <c r="W13" s="90"/>
      <c r="X13" s="91">
        <f t="shared" si="5"/>
        <v>0</v>
      </c>
      <c r="Y13" s="63">
        <f t="shared" si="6"/>
        <v>0</v>
      </c>
      <c r="Z13" s="63">
        <f t="shared" si="7"/>
        <v>0</v>
      </c>
      <c r="AA13" s="63">
        <f t="shared" si="8"/>
        <v>0</v>
      </c>
      <c r="AB13" s="63">
        <f t="shared" si="9"/>
        <v>0</v>
      </c>
      <c r="AC13" s="93">
        <f t="shared" si="10"/>
        <v>0</v>
      </c>
      <c r="AD13" s="93">
        <f t="shared" si="11"/>
        <v>0</v>
      </c>
    </row>
    <row r="14">
      <c r="A14" s="85" t="s">
        <v>124</v>
      </c>
      <c r="B14" s="86"/>
      <c r="C14" s="87">
        <v>32.0</v>
      </c>
      <c r="D14" s="88">
        <f t="shared" si="1"/>
        <v>0.03125</v>
      </c>
      <c r="E14" s="90"/>
      <c r="F14" s="90"/>
      <c r="G14" s="90"/>
      <c r="H14" s="90"/>
      <c r="I14" s="91">
        <f t="shared" si="2"/>
        <v>0</v>
      </c>
      <c r="J14" s="90"/>
      <c r="K14" s="90"/>
      <c r="L14" s="90"/>
      <c r="M14" s="90"/>
      <c r="N14" s="91">
        <f t="shared" si="3"/>
        <v>0</v>
      </c>
      <c r="O14" s="90"/>
      <c r="P14" s="90"/>
      <c r="Q14" s="90"/>
      <c r="R14" s="90"/>
      <c r="S14" s="91">
        <f t="shared" si="4"/>
        <v>0</v>
      </c>
      <c r="T14" s="90"/>
      <c r="U14" s="90" t="s">
        <v>20</v>
      </c>
      <c r="V14" s="90"/>
      <c r="W14" s="90"/>
      <c r="X14" s="91">
        <f t="shared" si="5"/>
        <v>1</v>
      </c>
      <c r="Y14" s="63">
        <f t="shared" si="6"/>
        <v>0</v>
      </c>
      <c r="Z14" s="63">
        <f t="shared" si="7"/>
        <v>0</v>
      </c>
      <c r="AA14" s="63">
        <f t="shared" si="8"/>
        <v>0</v>
      </c>
      <c r="AB14" s="63">
        <f t="shared" si="9"/>
        <v>1</v>
      </c>
      <c r="AC14" s="93">
        <f t="shared" si="10"/>
        <v>0</v>
      </c>
      <c r="AD14" s="93">
        <f t="shared" si="11"/>
        <v>0</v>
      </c>
    </row>
    <row r="15">
      <c r="A15" s="85" t="s">
        <v>152</v>
      </c>
      <c r="B15" s="86"/>
      <c r="C15" s="87">
        <v>16.0</v>
      </c>
      <c r="D15" s="88">
        <f t="shared" si="1"/>
        <v>0.0625</v>
      </c>
      <c r="E15" s="90"/>
      <c r="F15" s="90"/>
      <c r="G15" s="90"/>
      <c r="H15" s="90"/>
      <c r="I15" s="91">
        <f t="shared" si="2"/>
        <v>0</v>
      </c>
      <c r="J15" s="90"/>
      <c r="K15" s="90"/>
      <c r="L15" s="90"/>
      <c r="M15" s="90"/>
      <c r="N15" s="91">
        <f t="shared" si="3"/>
        <v>0</v>
      </c>
      <c r="O15" s="90"/>
      <c r="P15" s="90"/>
      <c r="Q15" s="90"/>
      <c r="R15" s="90"/>
      <c r="S15" s="91">
        <f t="shared" si="4"/>
        <v>0</v>
      </c>
      <c r="T15" s="90"/>
      <c r="U15" s="90" t="s">
        <v>20</v>
      </c>
      <c r="V15" s="90"/>
      <c r="W15" s="90"/>
      <c r="X15" s="91">
        <f t="shared" si="5"/>
        <v>1</v>
      </c>
      <c r="Y15" s="63">
        <f t="shared" si="6"/>
        <v>0</v>
      </c>
      <c r="Z15" s="63">
        <f t="shared" si="7"/>
        <v>0</v>
      </c>
      <c r="AA15" s="63">
        <f t="shared" si="8"/>
        <v>0</v>
      </c>
      <c r="AB15" s="63">
        <f t="shared" si="9"/>
        <v>1</v>
      </c>
      <c r="AC15" s="93">
        <f t="shared" si="10"/>
        <v>0</v>
      </c>
      <c r="AD15" s="93">
        <f t="shared" si="11"/>
        <v>0</v>
      </c>
    </row>
    <row r="16">
      <c r="A16" s="85" t="s">
        <v>125</v>
      </c>
      <c r="B16" s="86"/>
      <c r="C16" s="87">
        <v>32.0</v>
      </c>
      <c r="D16" s="88">
        <f t="shared" si="1"/>
        <v>0.0625</v>
      </c>
      <c r="E16" s="90"/>
      <c r="F16" s="90"/>
      <c r="G16" s="90"/>
      <c r="H16" s="90"/>
      <c r="I16" s="91">
        <f t="shared" si="2"/>
        <v>0</v>
      </c>
      <c r="J16" s="90"/>
      <c r="K16" s="90"/>
      <c r="L16" s="90"/>
      <c r="M16" s="90" t="s">
        <v>20</v>
      </c>
      <c r="N16" s="91">
        <f t="shared" si="3"/>
        <v>1</v>
      </c>
      <c r="O16" s="90"/>
      <c r="P16" s="90"/>
      <c r="Q16" s="90"/>
      <c r="R16" s="90"/>
      <c r="S16" s="91">
        <f t="shared" si="4"/>
        <v>0</v>
      </c>
      <c r="T16" s="90"/>
      <c r="U16" s="90"/>
      <c r="V16" s="90"/>
      <c r="W16" s="90" t="s">
        <v>20</v>
      </c>
      <c r="X16" s="91">
        <f t="shared" si="5"/>
        <v>1</v>
      </c>
      <c r="Y16" s="63">
        <f t="shared" si="6"/>
        <v>0</v>
      </c>
      <c r="Z16" s="63">
        <f t="shared" si="7"/>
        <v>0</v>
      </c>
      <c r="AA16" s="63">
        <f t="shared" si="8"/>
        <v>0</v>
      </c>
      <c r="AB16" s="63">
        <f t="shared" si="9"/>
        <v>2</v>
      </c>
      <c r="AC16" s="93">
        <f t="shared" si="10"/>
        <v>0</v>
      </c>
      <c r="AD16" s="93">
        <f t="shared" si="11"/>
        <v>0</v>
      </c>
    </row>
    <row r="17">
      <c r="A17" s="85" t="s">
        <v>153</v>
      </c>
      <c r="B17" s="86"/>
      <c r="C17" s="87">
        <v>32.0</v>
      </c>
      <c r="D17" s="88">
        <f t="shared" si="1"/>
        <v>0.0625</v>
      </c>
      <c r="E17" s="90"/>
      <c r="F17" s="90"/>
      <c r="G17" s="90"/>
      <c r="H17" s="90"/>
      <c r="I17" s="91">
        <f t="shared" si="2"/>
        <v>0</v>
      </c>
      <c r="J17" s="90"/>
      <c r="K17" s="90" t="s">
        <v>20</v>
      </c>
      <c r="L17" s="90"/>
      <c r="M17" s="90"/>
      <c r="N17" s="91">
        <f t="shared" si="3"/>
        <v>1</v>
      </c>
      <c r="O17" s="90"/>
      <c r="P17" s="90"/>
      <c r="Q17" s="90" t="s">
        <v>20</v>
      </c>
      <c r="R17" s="90"/>
      <c r="S17" s="91">
        <f t="shared" si="4"/>
        <v>1</v>
      </c>
      <c r="T17" s="90"/>
      <c r="U17" s="90"/>
      <c r="V17" s="90"/>
      <c r="W17" s="90"/>
      <c r="X17" s="91">
        <f t="shared" si="5"/>
        <v>0</v>
      </c>
      <c r="Y17" s="63">
        <f t="shared" si="6"/>
        <v>0</v>
      </c>
      <c r="Z17" s="63">
        <f t="shared" si="7"/>
        <v>0</v>
      </c>
      <c r="AA17" s="63">
        <f t="shared" si="8"/>
        <v>0</v>
      </c>
      <c r="AB17" s="63">
        <f t="shared" si="9"/>
        <v>2</v>
      </c>
      <c r="AC17" s="93">
        <f t="shared" si="10"/>
        <v>0</v>
      </c>
      <c r="AD17" s="93">
        <f t="shared" si="11"/>
        <v>0</v>
      </c>
    </row>
    <row r="18">
      <c r="A18" s="85" t="s">
        <v>126</v>
      </c>
      <c r="B18" s="86"/>
      <c r="C18" s="87">
        <v>32.0</v>
      </c>
      <c r="D18" s="88">
        <f t="shared" si="1"/>
        <v>0.0625</v>
      </c>
      <c r="E18" s="90"/>
      <c r="F18" s="90"/>
      <c r="G18" s="90"/>
      <c r="H18" s="90"/>
      <c r="I18" s="91">
        <f t="shared" si="2"/>
        <v>0</v>
      </c>
      <c r="J18" s="90"/>
      <c r="K18" s="90" t="s">
        <v>20</v>
      </c>
      <c r="L18" s="90"/>
      <c r="M18" s="90"/>
      <c r="N18" s="91">
        <f t="shared" si="3"/>
        <v>1</v>
      </c>
      <c r="O18" s="90"/>
      <c r="P18" s="90"/>
      <c r="Q18" s="90"/>
      <c r="R18" s="90"/>
      <c r="S18" s="91">
        <f t="shared" si="4"/>
        <v>0</v>
      </c>
      <c r="T18" s="90" t="s">
        <v>20</v>
      </c>
      <c r="U18" s="90"/>
      <c r="V18" s="90"/>
      <c r="W18" s="90"/>
      <c r="X18" s="91">
        <f t="shared" si="5"/>
        <v>1</v>
      </c>
      <c r="Y18" s="63">
        <f t="shared" si="6"/>
        <v>0</v>
      </c>
      <c r="Z18" s="63">
        <f t="shared" si="7"/>
        <v>0</v>
      </c>
      <c r="AA18" s="63">
        <f t="shared" si="8"/>
        <v>0</v>
      </c>
      <c r="AB18" s="63">
        <f t="shared" si="9"/>
        <v>2</v>
      </c>
      <c r="AC18" s="93">
        <f t="shared" si="10"/>
        <v>0</v>
      </c>
      <c r="AD18" s="93">
        <f t="shared" si="11"/>
        <v>0</v>
      </c>
    </row>
    <row r="19">
      <c r="A19" s="106" t="s">
        <v>127</v>
      </c>
      <c r="B19" s="106"/>
      <c r="C19" s="87">
        <v>16.0</v>
      </c>
      <c r="D19" s="107">
        <f t="shared" si="1"/>
        <v>0</v>
      </c>
      <c r="E19" s="90"/>
      <c r="F19" s="90"/>
      <c r="G19" s="90"/>
      <c r="H19" s="90"/>
      <c r="I19" s="108">
        <f t="shared" si="2"/>
        <v>0</v>
      </c>
      <c r="J19" s="90"/>
      <c r="K19" s="90"/>
      <c r="L19" s="90"/>
      <c r="M19" s="90"/>
      <c r="N19" s="108">
        <f t="shared" si="3"/>
        <v>0</v>
      </c>
      <c r="O19" s="90"/>
      <c r="P19" s="90"/>
      <c r="Q19" s="90"/>
      <c r="R19" s="90"/>
      <c r="S19" s="108">
        <f t="shared" si="4"/>
        <v>0</v>
      </c>
      <c r="T19" s="90"/>
      <c r="U19" s="90"/>
      <c r="V19" s="90"/>
      <c r="W19" s="90"/>
      <c r="X19" s="108">
        <f t="shared" si="5"/>
        <v>0</v>
      </c>
      <c r="Y19" s="93">
        <f t="shared" si="6"/>
        <v>0</v>
      </c>
      <c r="Z19" s="93">
        <f t="shared" si="7"/>
        <v>0</v>
      </c>
      <c r="AA19" s="93">
        <f t="shared" si="8"/>
        <v>0</v>
      </c>
      <c r="AB19" s="93">
        <f t="shared" si="9"/>
        <v>0</v>
      </c>
      <c r="AC19" s="93">
        <f t="shared" si="10"/>
        <v>0</v>
      </c>
      <c r="AD19" s="93">
        <f t="shared" si="11"/>
        <v>0</v>
      </c>
    </row>
    <row r="20">
      <c r="A20" s="106" t="s">
        <v>74</v>
      </c>
      <c r="B20" s="106"/>
      <c r="C20" s="87">
        <v>16.0</v>
      </c>
      <c r="D20" s="107">
        <f t="shared" si="1"/>
        <v>0</v>
      </c>
      <c r="E20" s="90"/>
      <c r="F20" s="90"/>
      <c r="G20" s="90"/>
      <c r="H20" s="90"/>
      <c r="I20" s="108">
        <f t="shared" si="2"/>
        <v>0</v>
      </c>
      <c r="J20" s="90"/>
      <c r="K20" s="90"/>
      <c r="L20" s="90"/>
      <c r="M20" s="90"/>
      <c r="N20" s="108">
        <f t="shared" si="3"/>
        <v>0</v>
      </c>
      <c r="O20" s="90"/>
      <c r="P20" s="90"/>
      <c r="Q20" s="90"/>
      <c r="R20" s="90"/>
      <c r="S20" s="108">
        <f t="shared" si="4"/>
        <v>0</v>
      </c>
      <c r="T20" s="90"/>
      <c r="U20" s="90"/>
      <c r="V20" s="90"/>
      <c r="W20" s="90"/>
      <c r="X20" s="108">
        <f t="shared" si="5"/>
        <v>0</v>
      </c>
      <c r="Y20" s="93">
        <f t="shared" si="6"/>
        <v>0</v>
      </c>
      <c r="Z20" s="93">
        <f t="shared" si="7"/>
        <v>0</v>
      </c>
      <c r="AA20" s="93">
        <f t="shared" si="8"/>
        <v>0</v>
      </c>
      <c r="AB20" s="93">
        <f t="shared" si="9"/>
        <v>0</v>
      </c>
      <c r="AC20" s="93">
        <f t="shared" si="10"/>
        <v>0</v>
      </c>
      <c r="AD20" s="93">
        <f t="shared" si="11"/>
        <v>0</v>
      </c>
    </row>
    <row r="21">
      <c r="A21" s="106" t="s">
        <v>75</v>
      </c>
      <c r="B21" s="106"/>
      <c r="C21" s="87">
        <v>32.0</v>
      </c>
      <c r="D21" s="107">
        <f t="shared" si="1"/>
        <v>0</v>
      </c>
      <c r="E21" s="90"/>
      <c r="F21" s="90"/>
      <c r="G21" s="90"/>
      <c r="H21" s="90"/>
      <c r="I21" s="108">
        <f t="shared" si="2"/>
        <v>0</v>
      </c>
      <c r="J21" s="90"/>
      <c r="K21" s="90"/>
      <c r="L21" s="90"/>
      <c r="M21" s="90"/>
      <c r="N21" s="108">
        <f t="shared" si="3"/>
        <v>0</v>
      </c>
      <c r="O21" s="90"/>
      <c r="P21" s="90"/>
      <c r="Q21" s="90"/>
      <c r="R21" s="90"/>
      <c r="S21" s="108">
        <f t="shared" si="4"/>
        <v>0</v>
      </c>
      <c r="T21" s="90"/>
      <c r="U21" s="90"/>
      <c r="V21" s="90"/>
      <c r="W21" s="90"/>
      <c r="X21" s="108">
        <f t="shared" si="5"/>
        <v>0</v>
      </c>
      <c r="Y21" s="93">
        <f t="shared" si="6"/>
        <v>0</v>
      </c>
      <c r="Z21" s="93">
        <f t="shared" si="7"/>
        <v>0</v>
      </c>
      <c r="AA21" s="93">
        <f t="shared" si="8"/>
        <v>0</v>
      </c>
      <c r="AB21" s="93">
        <f t="shared" si="9"/>
        <v>0</v>
      </c>
      <c r="AC21" s="93">
        <f t="shared" si="10"/>
        <v>0</v>
      </c>
      <c r="AD21" s="93">
        <f t="shared" si="11"/>
        <v>0</v>
      </c>
    </row>
    <row r="22">
      <c r="A22" s="106" t="s">
        <v>76</v>
      </c>
      <c r="B22" s="106"/>
      <c r="C22" s="87">
        <v>32.0</v>
      </c>
      <c r="D22" s="107">
        <f t="shared" si="1"/>
        <v>0</v>
      </c>
      <c r="E22" s="90"/>
      <c r="F22" s="90"/>
      <c r="G22" s="90"/>
      <c r="H22" s="90"/>
      <c r="I22" s="108">
        <f t="shared" si="2"/>
        <v>0</v>
      </c>
      <c r="J22" s="90"/>
      <c r="K22" s="90"/>
      <c r="L22" s="90"/>
      <c r="M22" s="90"/>
      <c r="N22" s="108">
        <f t="shared" si="3"/>
        <v>0</v>
      </c>
      <c r="O22" s="90"/>
      <c r="P22" s="90"/>
      <c r="Q22" s="90"/>
      <c r="R22" s="90"/>
      <c r="S22" s="108">
        <f t="shared" si="4"/>
        <v>0</v>
      </c>
      <c r="T22" s="90"/>
      <c r="U22" s="90"/>
      <c r="V22" s="90"/>
      <c r="W22" s="90"/>
      <c r="X22" s="108">
        <f t="shared" si="5"/>
        <v>0</v>
      </c>
      <c r="Y22" s="93">
        <f t="shared" si="6"/>
        <v>0</v>
      </c>
      <c r="Z22" s="93">
        <f t="shared" si="7"/>
        <v>0</v>
      </c>
      <c r="AA22" s="93">
        <f t="shared" si="8"/>
        <v>0</v>
      </c>
      <c r="AB22" s="93">
        <f t="shared" si="9"/>
        <v>0</v>
      </c>
      <c r="AC22" s="93">
        <f t="shared" si="10"/>
        <v>0</v>
      </c>
      <c r="AD22" s="93">
        <f t="shared" si="11"/>
        <v>0</v>
      </c>
    </row>
    <row r="23">
      <c r="A23" s="106" t="s">
        <v>163</v>
      </c>
      <c r="B23" s="106"/>
      <c r="C23" s="110">
        <v>48.0</v>
      </c>
      <c r="D23" s="107">
        <f t="shared" si="1"/>
        <v>0.04166666667</v>
      </c>
      <c r="E23" s="111"/>
      <c r="F23" s="111"/>
      <c r="G23" s="111"/>
      <c r="H23" s="111"/>
      <c r="I23" s="108">
        <f t="shared" si="2"/>
        <v>0</v>
      </c>
      <c r="J23" s="111"/>
      <c r="K23" s="111"/>
      <c r="L23" s="111" t="s">
        <v>20</v>
      </c>
      <c r="M23" s="111"/>
      <c r="N23" s="108">
        <f t="shared" si="3"/>
        <v>1</v>
      </c>
      <c r="O23" s="111"/>
      <c r="P23" s="111"/>
      <c r="Q23" s="111"/>
      <c r="R23" s="111"/>
      <c r="S23" s="108">
        <f t="shared" si="4"/>
        <v>0</v>
      </c>
      <c r="T23" s="111"/>
      <c r="U23" s="111"/>
      <c r="V23" s="111"/>
      <c r="W23" s="111" t="s">
        <v>20</v>
      </c>
      <c r="X23" s="108">
        <f t="shared" si="5"/>
        <v>1</v>
      </c>
      <c r="Y23" s="93">
        <f t="shared" si="6"/>
        <v>0</v>
      </c>
      <c r="Z23" s="93">
        <f t="shared" si="7"/>
        <v>0</v>
      </c>
      <c r="AA23" s="93">
        <f t="shared" si="8"/>
        <v>0</v>
      </c>
      <c r="AB23" s="93">
        <f t="shared" si="9"/>
        <v>2</v>
      </c>
      <c r="AC23" s="93">
        <f t="shared" si="10"/>
        <v>0</v>
      </c>
      <c r="AD23" s="93">
        <f t="shared" si="11"/>
        <v>0</v>
      </c>
    </row>
    <row r="24">
      <c r="A24" s="79" t="s">
        <v>164</v>
      </c>
      <c r="B24" s="2"/>
      <c r="C24" s="112"/>
      <c r="D24" s="113"/>
      <c r="E24" s="114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"/>
      <c r="Y24" s="115"/>
      <c r="Z24" s="115"/>
      <c r="AA24" s="115"/>
      <c r="AB24" s="115"/>
      <c r="AC24" s="83"/>
      <c r="AD24" s="83"/>
    </row>
    <row r="25">
      <c r="A25" s="106" t="s">
        <v>122</v>
      </c>
      <c r="B25" s="86"/>
      <c r="C25" s="87">
        <v>32.0</v>
      </c>
      <c r="D25" s="107">
        <f t="shared" ref="D25:D41" si="12">(I25+N25+S25+X25)/C25</f>
        <v>0</v>
      </c>
      <c r="E25" s="90"/>
      <c r="F25" s="90"/>
      <c r="G25" s="90"/>
      <c r="H25" s="90"/>
      <c r="I25" s="108">
        <f t="shared" ref="I25:I41" si="13">COUNTA(E25:H25)</f>
        <v>0</v>
      </c>
      <c r="J25" s="90"/>
      <c r="K25" s="90"/>
      <c r="L25" s="90"/>
      <c r="M25" s="90"/>
      <c r="N25" s="108">
        <f t="shared" ref="N25:N41" si="14">COUNTA(J25:M25)</f>
        <v>0</v>
      </c>
      <c r="O25" s="90"/>
      <c r="P25" s="90"/>
      <c r="Q25" s="90"/>
      <c r="R25" s="90"/>
      <c r="S25" s="108">
        <f t="shared" ref="S25:S41" si="15">COUNTA(O25:R25)</f>
        <v>0</v>
      </c>
      <c r="T25" s="90"/>
      <c r="U25" s="90"/>
      <c r="V25" s="90"/>
      <c r="W25" s="90"/>
      <c r="X25" s="108">
        <f t="shared" ref="X25:X41" si="16">COUNTA(T25:W25)</f>
        <v>0</v>
      </c>
      <c r="Y25" s="93">
        <f t="shared" ref="Y25:Y41" si="17">COUNTIF(E25:X25,$E$1)</f>
        <v>0</v>
      </c>
      <c r="Z25" s="93">
        <f t="shared" ref="Z25:Z41" si="18">COUNTIF(E25:X25,$F$1)</f>
        <v>0</v>
      </c>
      <c r="AA25" s="93">
        <f t="shared" ref="AA25:AA41" si="19">COUNTIF(E25:X25,$G$1)</f>
        <v>0</v>
      </c>
      <c r="AB25" s="93">
        <f t="shared" ref="AB25:AB41" si="20">COUNTIF(E25:X25,$H$1)</f>
        <v>0</v>
      </c>
      <c r="AC25" s="93">
        <f t="shared" ref="AC25:AC41" si="21">COUNTIF(E25:X25,$I$1)</f>
        <v>0</v>
      </c>
      <c r="AD25" s="93">
        <f t="shared" ref="AD25:AD41" si="22">COUNTIF(E25:X25,$J$1)</f>
        <v>0</v>
      </c>
    </row>
    <row r="26">
      <c r="A26" s="106" t="s">
        <v>67</v>
      </c>
      <c r="B26" s="86"/>
      <c r="C26" s="87">
        <v>48.0</v>
      </c>
      <c r="D26" s="107">
        <f t="shared" si="12"/>
        <v>0</v>
      </c>
      <c r="E26" s="89"/>
      <c r="F26" s="90"/>
      <c r="G26" s="90"/>
      <c r="H26" s="90"/>
      <c r="I26" s="108">
        <f t="shared" si="13"/>
        <v>0</v>
      </c>
      <c r="J26" s="89"/>
      <c r="K26" s="90"/>
      <c r="L26" s="90"/>
      <c r="M26" s="90"/>
      <c r="N26" s="108">
        <f t="shared" si="14"/>
        <v>0</v>
      </c>
      <c r="O26" s="92"/>
      <c r="P26" s="90"/>
      <c r="Q26" s="90"/>
      <c r="R26" s="90"/>
      <c r="S26" s="108">
        <f t="shared" si="15"/>
        <v>0</v>
      </c>
      <c r="T26" s="92"/>
      <c r="U26" s="90"/>
      <c r="V26" s="90"/>
      <c r="W26" s="90"/>
      <c r="X26" s="108">
        <f t="shared" si="16"/>
        <v>0</v>
      </c>
      <c r="Y26" s="93">
        <f t="shared" si="17"/>
        <v>0</v>
      </c>
      <c r="Z26" s="93">
        <f t="shared" si="18"/>
        <v>0</v>
      </c>
      <c r="AA26" s="93">
        <f t="shared" si="19"/>
        <v>0</v>
      </c>
      <c r="AB26" s="93">
        <f t="shared" si="20"/>
        <v>0</v>
      </c>
      <c r="AC26" s="93">
        <f t="shared" si="21"/>
        <v>0</v>
      </c>
      <c r="AD26" s="93">
        <f t="shared" si="22"/>
        <v>0</v>
      </c>
    </row>
    <row r="27">
      <c r="A27" s="106" t="s">
        <v>123</v>
      </c>
      <c r="B27" s="86"/>
      <c r="C27" s="87">
        <v>48.0</v>
      </c>
      <c r="D27" s="107">
        <f t="shared" si="12"/>
        <v>0.04166666667</v>
      </c>
      <c r="E27" s="90"/>
      <c r="F27" s="90"/>
      <c r="G27" s="90"/>
      <c r="H27" s="90"/>
      <c r="I27" s="108">
        <f t="shared" si="13"/>
        <v>0</v>
      </c>
      <c r="J27" s="90"/>
      <c r="K27" s="90"/>
      <c r="L27" s="90" t="s">
        <v>20</v>
      </c>
      <c r="M27" s="90"/>
      <c r="N27" s="108">
        <f t="shared" si="14"/>
        <v>1</v>
      </c>
      <c r="O27" s="90"/>
      <c r="P27" s="90"/>
      <c r="Q27" s="90"/>
      <c r="R27" s="90"/>
      <c r="S27" s="108">
        <f t="shared" si="15"/>
        <v>0</v>
      </c>
      <c r="T27" s="90"/>
      <c r="U27" s="90"/>
      <c r="V27" s="90" t="s">
        <v>20</v>
      </c>
      <c r="W27" s="90"/>
      <c r="X27" s="108">
        <f t="shared" si="16"/>
        <v>1</v>
      </c>
      <c r="Y27" s="93">
        <f t="shared" si="17"/>
        <v>0</v>
      </c>
      <c r="Z27" s="93">
        <f t="shared" si="18"/>
        <v>0</v>
      </c>
      <c r="AA27" s="93">
        <f t="shared" si="19"/>
        <v>0</v>
      </c>
      <c r="AB27" s="93">
        <f t="shared" si="20"/>
        <v>2</v>
      </c>
      <c r="AC27" s="93">
        <f t="shared" si="21"/>
        <v>0</v>
      </c>
      <c r="AD27" s="93">
        <f t="shared" si="22"/>
        <v>0</v>
      </c>
    </row>
    <row r="28">
      <c r="A28" s="106" t="s">
        <v>149</v>
      </c>
      <c r="B28" s="86"/>
      <c r="C28" s="87">
        <v>48.0</v>
      </c>
      <c r="D28" s="107">
        <f t="shared" si="12"/>
        <v>0.0625</v>
      </c>
      <c r="E28" s="90"/>
      <c r="F28" s="90"/>
      <c r="G28" s="90"/>
      <c r="H28" s="90"/>
      <c r="I28" s="108">
        <f t="shared" si="13"/>
        <v>0</v>
      </c>
      <c r="J28" s="90" t="s">
        <v>20</v>
      </c>
      <c r="K28" s="90"/>
      <c r="L28" s="90"/>
      <c r="M28" s="90"/>
      <c r="N28" s="108">
        <f t="shared" si="14"/>
        <v>1</v>
      </c>
      <c r="O28" s="90"/>
      <c r="P28" s="90" t="s">
        <v>20</v>
      </c>
      <c r="Q28" s="90"/>
      <c r="R28" s="90"/>
      <c r="S28" s="108">
        <f t="shared" si="15"/>
        <v>1</v>
      </c>
      <c r="T28" s="90"/>
      <c r="U28" s="90"/>
      <c r="V28" s="90"/>
      <c r="W28" s="90" t="s">
        <v>20</v>
      </c>
      <c r="X28" s="108">
        <f t="shared" si="16"/>
        <v>1</v>
      </c>
      <c r="Y28" s="93">
        <f t="shared" si="17"/>
        <v>0</v>
      </c>
      <c r="Z28" s="93">
        <f t="shared" si="18"/>
        <v>0</v>
      </c>
      <c r="AA28" s="93">
        <f t="shared" si="19"/>
        <v>0</v>
      </c>
      <c r="AB28" s="93">
        <f t="shared" si="20"/>
        <v>3</v>
      </c>
      <c r="AC28" s="93">
        <f t="shared" si="21"/>
        <v>0</v>
      </c>
      <c r="AD28" s="93">
        <f t="shared" si="22"/>
        <v>0</v>
      </c>
    </row>
    <row r="29">
      <c r="A29" s="106" t="s">
        <v>150</v>
      </c>
      <c r="B29" s="86"/>
      <c r="C29" s="87">
        <v>32.0</v>
      </c>
      <c r="D29" s="107">
        <f t="shared" si="12"/>
        <v>0.0625</v>
      </c>
      <c r="E29" s="90"/>
      <c r="F29" s="90"/>
      <c r="G29" s="90"/>
      <c r="H29" s="90"/>
      <c r="I29" s="108">
        <f t="shared" si="13"/>
        <v>0</v>
      </c>
      <c r="J29" s="90"/>
      <c r="K29" s="90" t="s">
        <v>20</v>
      </c>
      <c r="L29" s="90"/>
      <c r="M29" s="90"/>
      <c r="N29" s="108">
        <f t="shared" si="14"/>
        <v>1</v>
      </c>
      <c r="O29" s="90"/>
      <c r="P29" s="90"/>
      <c r="Q29" s="90" t="s">
        <v>20</v>
      </c>
      <c r="R29" s="90"/>
      <c r="S29" s="108">
        <f t="shared" si="15"/>
        <v>1</v>
      </c>
      <c r="T29" s="90"/>
      <c r="U29" s="90"/>
      <c r="V29" s="90"/>
      <c r="W29" s="90"/>
      <c r="X29" s="108">
        <f t="shared" si="16"/>
        <v>0</v>
      </c>
      <c r="Y29" s="93">
        <f t="shared" si="17"/>
        <v>0</v>
      </c>
      <c r="Z29" s="93">
        <f t="shared" si="18"/>
        <v>0</v>
      </c>
      <c r="AA29" s="93">
        <f t="shared" si="19"/>
        <v>0</v>
      </c>
      <c r="AB29" s="93">
        <f t="shared" si="20"/>
        <v>2</v>
      </c>
      <c r="AC29" s="93">
        <f t="shared" si="21"/>
        <v>0</v>
      </c>
      <c r="AD29" s="93">
        <f t="shared" si="22"/>
        <v>0</v>
      </c>
    </row>
    <row r="30">
      <c r="A30" s="106" t="s">
        <v>151</v>
      </c>
      <c r="B30" s="86"/>
      <c r="C30" s="87">
        <v>16.0</v>
      </c>
      <c r="D30" s="107">
        <f t="shared" si="12"/>
        <v>0</v>
      </c>
      <c r="E30" s="90"/>
      <c r="F30" s="90"/>
      <c r="G30" s="90"/>
      <c r="H30" s="90"/>
      <c r="I30" s="108">
        <f t="shared" si="13"/>
        <v>0</v>
      </c>
      <c r="J30" s="90"/>
      <c r="K30" s="90"/>
      <c r="L30" s="90"/>
      <c r="M30" s="90"/>
      <c r="N30" s="108">
        <f t="shared" si="14"/>
        <v>0</v>
      </c>
      <c r="O30" s="90"/>
      <c r="P30" s="90"/>
      <c r="Q30" s="90"/>
      <c r="R30" s="90"/>
      <c r="S30" s="108">
        <f t="shared" si="15"/>
        <v>0</v>
      </c>
      <c r="T30" s="90"/>
      <c r="U30" s="90"/>
      <c r="V30" s="90"/>
      <c r="W30" s="90"/>
      <c r="X30" s="108">
        <f t="shared" si="16"/>
        <v>0</v>
      </c>
      <c r="Y30" s="93">
        <f t="shared" si="17"/>
        <v>0</v>
      </c>
      <c r="Z30" s="93">
        <f t="shared" si="18"/>
        <v>0</v>
      </c>
      <c r="AA30" s="93">
        <f t="shared" si="19"/>
        <v>0</v>
      </c>
      <c r="AB30" s="93">
        <f t="shared" si="20"/>
        <v>0</v>
      </c>
      <c r="AC30" s="93">
        <f t="shared" si="21"/>
        <v>0</v>
      </c>
      <c r="AD30" s="93">
        <f t="shared" si="22"/>
        <v>0</v>
      </c>
    </row>
    <row r="31">
      <c r="A31" s="106" t="s">
        <v>102</v>
      </c>
      <c r="B31" s="86"/>
      <c r="C31" s="87">
        <v>16.0</v>
      </c>
      <c r="D31" s="107">
        <f t="shared" si="12"/>
        <v>0</v>
      </c>
      <c r="E31" s="90"/>
      <c r="F31" s="90"/>
      <c r="G31" s="90"/>
      <c r="H31" s="90"/>
      <c r="I31" s="108">
        <f t="shared" si="13"/>
        <v>0</v>
      </c>
      <c r="J31" s="90"/>
      <c r="K31" s="90"/>
      <c r="L31" s="90"/>
      <c r="M31" s="90"/>
      <c r="N31" s="108">
        <f t="shared" si="14"/>
        <v>0</v>
      </c>
      <c r="O31" s="90"/>
      <c r="P31" s="90"/>
      <c r="Q31" s="90"/>
      <c r="R31" s="90"/>
      <c r="S31" s="108">
        <f t="shared" si="15"/>
        <v>0</v>
      </c>
      <c r="T31" s="90"/>
      <c r="U31" s="90"/>
      <c r="V31" s="90"/>
      <c r="W31" s="90"/>
      <c r="X31" s="108">
        <f t="shared" si="16"/>
        <v>0</v>
      </c>
      <c r="Y31" s="93">
        <f t="shared" si="17"/>
        <v>0</v>
      </c>
      <c r="Z31" s="93">
        <f t="shared" si="18"/>
        <v>0</v>
      </c>
      <c r="AA31" s="93">
        <f t="shared" si="19"/>
        <v>0</v>
      </c>
      <c r="AB31" s="93">
        <f t="shared" si="20"/>
        <v>0</v>
      </c>
      <c r="AC31" s="93">
        <f t="shared" si="21"/>
        <v>0</v>
      </c>
      <c r="AD31" s="93">
        <f t="shared" si="22"/>
        <v>0</v>
      </c>
    </row>
    <row r="32">
      <c r="A32" s="106" t="s">
        <v>124</v>
      </c>
      <c r="B32" s="86"/>
      <c r="C32" s="87">
        <v>32.0</v>
      </c>
      <c r="D32" s="107">
        <f t="shared" si="12"/>
        <v>0.03125</v>
      </c>
      <c r="E32" s="90"/>
      <c r="F32" s="90"/>
      <c r="G32" s="90"/>
      <c r="H32" s="90"/>
      <c r="I32" s="108">
        <f t="shared" si="13"/>
        <v>0</v>
      </c>
      <c r="J32" s="90"/>
      <c r="K32" s="90"/>
      <c r="L32" s="90"/>
      <c r="M32" s="90"/>
      <c r="N32" s="108">
        <f t="shared" si="14"/>
        <v>0</v>
      </c>
      <c r="O32" s="90"/>
      <c r="P32" s="90"/>
      <c r="Q32" s="90"/>
      <c r="R32" s="90"/>
      <c r="S32" s="108">
        <f t="shared" si="15"/>
        <v>0</v>
      </c>
      <c r="T32" s="90"/>
      <c r="U32" s="90"/>
      <c r="V32" s="90"/>
      <c r="W32" s="90" t="s">
        <v>20</v>
      </c>
      <c r="X32" s="108">
        <f t="shared" si="16"/>
        <v>1</v>
      </c>
      <c r="Y32" s="93">
        <f t="shared" si="17"/>
        <v>0</v>
      </c>
      <c r="Z32" s="93">
        <f t="shared" si="18"/>
        <v>0</v>
      </c>
      <c r="AA32" s="93">
        <f t="shared" si="19"/>
        <v>0</v>
      </c>
      <c r="AB32" s="93">
        <f t="shared" si="20"/>
        <v>1</v>
      </c>
      <c r="AC32" s="93">
        <f t="shared" si="21"/>
        <v>0</v>
      </c>
      <c r="AD32" s="93">
        <f t="shared" si="22"/>
        <v>0</v>
      </c>
    </row>
    <row r="33">
      <c r="A33" s="106" t="s">
        <v>152</v>
      </c>
      <c r="B33" s="86"/>
      <c r="C33" s="87">
        <v>16.0</v>
      </c>
      <c r="D33" s="107">
        <f t="shared" si="12"/>
        <v>0</v>
      </c>
      <c r="E33" s="90"/>
      <c r="F33" s="90"/>
      <c r="G33" s="90"/>
      <c r="H33" s="90"/>
      <c r="I33" s="108">
        <f t="shared" si="13"/>
        <v>0</v>
      </c>
      <c r="J33" s="90"/>
      <c r="K33" s="90"/>
      <c r="L33" s="90"/>
      <c r="M33" s="90"/>
      <c r="N33" s="108">
        <f t="shared" si="14"/>
        <v>0</v>
      </c>
      <c r="O33" s="90"/>
      <c r="P33" s="90"/>
      <c r="Q33" s="90"/>
      <c r="R33" s="90"/>
      <c r="S33" s="108">
        <f t="shared" si="15"/>
        <v>0</v>
      </c>
      <c r="T33" s="90"/>
      <c r="U33" s="90"/>
      <c r="V33" s="90"/>
      <c r="W33" s="90"/>
      <c r="X33" s="108">
        <f t="shared" si="16"/>
        <v>0</v>
      </c>
      <c r="Y33" s="93">
        <f t="shared" si="17"/>
        <v>0</v>
      </c>
      <c r="Z33" s="93">
        <f t="shared" si="18"/>
        <v>0</v>
      </c>
      <c r="AA33" s="93">
        <f t="shared" si="19"/>
        <v>0</v>
      </c>
      <c r="AB33" s="93">
        <f t="shared" si="20"/>
        <v>0</v>
      </c>
      <c r="AC33" s="93">
        <f t="shared" si="21"/>
        <v>0</v>
      </c>
      <c r="AD33" s="93">
        <f t="shared" si="22"/>
        <v>0</v>
      </c>
    </row>
    <row r="34">
      <c r="A34" s="106" t="s">
        <v>125</v>
      </c>
      <c r="B34" s="86"/>
      <c r="C34" s="87">
        <v>32.0</v>
      </c>
      <c r="D34" s="107">
        <f t="shared" si="12"/>
        <v>0.03125</v>
      </c>
      <c r="E34" s="90"/>
      <c r="F34" s="90"/>
      <c r="G34" s="90"/>
      <c r="H34" s="90"/>
      <c r="I34" s="108">
        <f t="shared" si="13"/>
        <v>0</v>
      </c>
      <c r="J34" s="90"/>
      <c r="K34" s="90"/>
      <c r="L34" s="90"/>
      <c r="M34" s="90" t="s">
        <v>20</v>
      </c>
      <c r="N34" s="108">
        <f t="shared" si="14"/>
        <v>1</v>
      </c>
      <c r="O34" s="90"/>
      <c r="P34" s="90"/>
      <c r="Q34" s="90"/>
      <c r="R34" s="90"/>
      <c r="S34" s="108">
        <f t="shared" si="15"/>
        <v>0</v>
      </c>
      <c r="T34" s="90"/>
      <c r="U34" s="90"/>
      <c r="V34" s="90"/>
      <c r="W34" s="90"/>
      <c r="X34" s="108">
        <f t="shared" si="16"/>
        <v>0</v>
      </c>
      <c r="Y34" s="93">
        <f t="shared" si="17"/>
        <v>0</v>
      </c>
      <c r="Z34" s="93">
        <f t="shared" si="18"/>
        <v>0</v>
      </c>
      <c r="AA34" s="93">
        <f t="shared" si="19"/>
        <v>0</v>
      </c>
      <c r="AB34" s="93">
        <f t="shared" si="20"/>
        <v>1</v>
      </c>
      <c r="AC34" s="93">
        <f t="shared" si="21"/>
        <v>0</v>
      </c>
      <c r="AD34" s="93">
        <f t="shared" si="22"/>
        <v>0</v>
      </c>
    </row>
    <row r="35">
      <c r="A35" s="106" t="s">
        <v>153</v>
      </c>
      <c r="B35" s="86"/>
      <c r="C35" s="87">
        <v>32.0</v>
      </c>
      <c r="D35" s="107">
        <f t="shared" si="12"/>
        <v>0.0625</v>
      </c>
      <c r="E35" s="90"/>
      <c r="F35" s="90"/>
      <c r="G35" s="90"/>
      <c r="H35" s="90"/>
      <c r="I35" s="108">
        <f t="shared" si="13"/>
        <v>0</v>
      </c>
      <c r="J35" s="90"/>
      <c r="K35" s="90" t="s">
        <v>20</v>
      </c>
      <c r="L35" s="90"/>
      <c r="M35" s="90"/>
      <c r="N35" s="108">
        <f t="shared" si="14"/>
        <v>1</v>
      </c>
      <c r="O35" s="90"/>
      <c r="P35" s="90"/>
      <c r="Q35" s="90" t="s">
        <v>20</v>
      </c>
      <c r="R35" s="90"/>
      <c r="S35" s="108">
        <f t="shared" si="15"/>
        <v>1</v>
      </c>
      <c r="T35" s="90"/>
      <c r="U35" s="90"/>
      <c r="V35" s="90"/>
      <c r="W35" s="90"/>
      <c r="X35" s="108">
        <f t="shared" si="16"/>
        <v>0</v>
      </c>
      <c r="Y35" s="93">
        <f t="shared" si="17"/>
        <v>0</v>
      </c>
      <c r="Z35" s="93">
        <f t="shared" si="18"/>
        <v>0</v>
      </c>
      <c r="AA35" s="93">
        <f t="shared" si="19"/>
        <v>0</v>
      </c>
      <c r="AB35" s="93">
        <f t="shared" si="20"/>
        <v>2</v>
      </c>
      <c r="AC35" s="93">
        <f t="shared" si="21"/>
        <v>0</v>
      </c>
      <c r="AD35" s="93">
        <f t="shared" si="22"/>
        <v>0</v>
      </c>
    </row>
    <row r="36">
      <c r="A36" s="106" t="s">
        <v>126</v>
      </c>
      <c r="B36" s="86"/>
      <c r="C36" s="87">
        <v>32.0</v>
      </c>
      <c r="D36" s="107">
        <f t="shared" si="12"/>
        <v>0.0625</v>
      </c>
      <c r="E36" s="90"/>
      <c r="F36" s="90"/>
      <c r="G36" s="90"/>
      <c r="H36" s="90"/>
      <c r="I36" s="108">
        <f t="shared" si="13"/>
        <v>0</v>
      </c>
      <c r="J36" s="90"/>
      <c r="K36" s="90" t="s">
        <v>20</v>
      </c>
      <c r="L36" s="90"/>
      <c r="M36" s="90"/>
      <c r="N36" s="108">
        <f t="shared" si="14"/>
        <v>1</v>
      </c>
      <c r="O36" s="90"/>
      <c r="P36" s="90"/>
      <c r="Q36" s="90"/>
      <c r="R36" s="90"/>
      <c r="S36" s="108">
        <f t="shared" si="15"/>
        <v>0</v>
      </c>
      <c r="T36" s="90" t="s">
        <v>20</v>
      </c>
      <c r="U36" s="90"/>
      <c r="V36" s="90"/>
      <c r="W36" s="90"/>
      <c r="X36" s="108">
        <f t="shared" si="16"/>
        <v>1</v>
      </c>
      <c r="Y36" s="93">
        <f t="shared" si="17"/>
        <v>0</v>
      </c>
      <c r="Z36" s="93">
        <f t="shared" si="18"/>
        <v>0</v>
      </c>
      <c r="AA36" s="93">
        <f t="shared" si="19"/>
        <v>0</v>
      </c>
      <c r="AB36" s="93">
        <f t="shared" si="20"/>
        <v>2</v>
      </c>
      <c r="AC36" s="93">
        <f t="shared" si="21"/>
        <v>0</v>
      </c>
      <c r="AD36" s="93">
        <f t="shared" si="22"/>
        <v>0</v>
      </c>
    </row>
    <row r="37">
      <c r="A37" s="106" t="s">
        <v>127</v>
      </c>
      <c r="B37" s="106"/>
      <c r="C37" s="87">
        <v>16.0</v>
      </c>
      <c r="D37" s="107">
        <f t="shared" si="12"/>
        <v>0</v>
      </c>
      <c r="E37" s="90"/>
      <c r="F37" s="90"/>
      <c r="G37" s="90"/>
      <c r="H37" s="90"/>
      <c r="I37" s="108">
        <f t="shared" si="13"/>
        <v>0</v>
      </c>
      <c r="J37" s="90"/>
      <c r="K37" s="90"/>
      <c r="L37" s="90"/>
      <c r="M37" s="90"/>
      <c r="N37" s="108">
        <f t="shared" si="14"/>
        <v>0</v>
      </c>
      <c r="O37" s="90"/>
      <c r="P37" s="90"/>
      <c r="Q37" s="90"/>
      <c r="R37" s="90"/>
      <c r="S37" s="108">
        <f t="shared" si="15"/>
        <v>0</v>
      </c>
      <c r="T37" s="90"/>
      <c r="U37" s="90"/>
      <c r="V37" s="90"/>
      <c r="W37" s="90"/>
      <c r="X37" s="108">
        <f t="shared" si="16"/>
        <v>0</v>
      </c>
      <c r="Y37" s="93">
        <f t="shared" si="17"/>
        <v>0</v>
      </c>
      <c r="Z37" s="93">
        <f t="shared" si="18"/>
        <v>0</v>
      </c>
      <c r="AA37" s="93">
        <f t="shared" si="19"/>
        <v>0</v>
      </c>
      <c r="AB37" s="93">
        <f t="shared" si="20"/>
        <v>0</v>
      </c>
      <c r="AC37" s="93">
        <f t="shared" si="21"/>
        <v>0</v>
      </c>
      <c r="AD37" s="93">
        <f t="shared" si="22"/>
        <v>0</v>
      </c>
    </row>
    <row r="38">
      <c r="A38" s="106" t="s">
        <v>74</v>
      </c>
      <c r="B38" s="106"/>
      <c r="C38" s="87">
        <v>16.0</v>
      </c>
      <c r="D38" s="107">
        <f t="shared" si="12"/>
        <v>0</v>
      </c>
      <c r="E38" s="90"/>
      <c r="F38" s="90"/>
      <c r="G38" s="90"/>
      <c r="H38" s="90"/>
      <c r="I38" s="108">
        <f t="shared" si="13"/>
        <v>0</v>
      </c>
      <c r="J38" s="90"/>
      <c r="K38" s="90"/>
      <c r="L38" s="90"/>
      <c r="M38" s="90"/>
      <c r="N38" s="108">
        <f t="shared" si="14"/>
        <v>0</v>
      </c>
      <c r="O38" s="90"/>
      <c r="P38" s="90"/>
      <c r="Q38" s="90"/>
      <c r="R38" s="90"/>
      <c r="S38" s="108">
        <f t="shared" si="15"/>
        <v>0</v>
      </c>
      <c r="T38" s="90"/>
      <c r="U38" s="90"/>
      <c r="V38" s="90"/>
      <c r="W38" s="90"/>
      <c r="X38" s="108">
        <f t="shared" si="16"/>
        <v>0</v>
      </c>
      <c r="Y38" s="93">
        <f t="shared" si="17"/>
        <v>0</v>
      </c>
      <c r="Z38" s="93">
        <f t="shared" si="18"/>
        <v>0</v>
      </c>
      <c r="AA38" s="93">
        <f t="shared" si="19"/>
        <v>0</v>
      </c>
      <c r="AB38" s="93">
        <f t="shared" si="20"/>
        <v>0</v>
      </c>
      <c r="AC38" s="93">
        <f t="shared" si="21"/>
        <v>0</v>
      </c>
      <c r="AD38" s="93">
        <f t="shared" si="22"/>
        <v>0</v>
      </c>
    </row>
    <row r="39">
      <c r="A39" s="106" t="s">
        <v>75</v>
      </c>
      <c r="B39" s="106"/>
      <c r="C39" s="87">
        <v>32.0</v>
      </c>
      <c r="D39" s="107">
        <f t="shared" si="12"/>
        <v>0</v>
      </c>
      <c r="E39" s="90"/>
      <c r="F39" s="90"/>
      <c r="G39" s="90"/>
      <c r="H39" s="90"/>
      <c r="I39" s="108">
        <f t="shared" si="13"/>
        <v>0</v>
      </c>
      <c r="J39" s="90"/>
      <c r="K39" s="90"/>
      <c r="L39" s="90"/>
      <c r="M39" s="90"/>
      <c r="N39" s="108">
        <f t="shared" si="14"/>
        <v>0</v>
      </c>
      <c r="O39" s="90"/>
      <c r="P39" s="90"/>
      <c r="Q39" s="90"/>
      <c r="R39" s="90"/>
      <c r="S39" s="108">
        <f t="shared" si="15"/>
        <v>0</v>
      </c>
      <c r="T39" s="90"/>
      <c r="U39" s="90"/>
      <c r="V39" s="90"/>
      <c r="W39" s="90"/>
      <c r="X39" s="108">
        <f t="shared" si="16"/>
        <v>0</v>
      </c>
      <c r="Y39" s="93">
        <f t="shared" si="17"/>
        <v>0</v>
      </c>
      <c r="Z39" s="93">
        <f t="shared" si="18"/>
        <v>0</v>
      </c>
      <c r="AA39" s="93">
        <f t="shared" si="19"/>
        <v>0</v>
      </c>
      <c r="AB39" s="93">
        <f t="shared" si="20"/>
        <v>0</v>
      </c>
      <c r="AC39" s="93">
        <f t="shared" si="21"/>
        <v>0</v>
      </c>
      <c r="AD39" s="93">
        <f t="shared" si="22"/>
        <v>0</v>
      </c>
    </row>
    <row r="40">
      <c r="A40" s="106" t="s">
        <v>76</v>
      </c>
      <c r="B40" s="106"/>
      <c r="C40" s="87">
        <v>32.0</v>
      </c>
      <c r="D40" s="107">
        <f t="shared" si="12"/>
        <v>0</v>
      </c>
      <c r="E40" s="90"/>
      <c r="F40" s="90"/>
      <c r="G40" s="90"/>
      <c r="H40" s="90"/>
      <c r="I40" s="108">
        <f t="shared" si="13"/>
        <v>0</v>
      </c>
      <c r="J40" s="90"/>
      <c r="K40" s="90"/>
      <c r="L40" s="90"/>
      <c r="M40" s="90"/>
      <c r="N40" s="108">
        <f t="shared" si="14"/>
        <v>0</v>
      </c>
      <c r="O40" s="90"/>
      <c r="P40" s="90"/>
      <c r="Q40" s="90"/>
      <c r="R40" s="90"/>
      <c r="S40" s="108">
        <f t="shared" si="15"/>
        <v>0</v>
      </c>
      <c r="T40" s="90"/>
      <c r="U40" s="90"/>
      <c r="V40" s="90"/>
      <c r="W40" s="90"/>
      <c r="X40" s="108">
        <f t="shared" si="16"/>
        <v>0</v>
      </c>
      <c r="Y40" s="93">
        <f t="shared" si="17"/>
        <v>0</v>
      </c>
      <c r="Z40" s="93">
        <f t="shared" si="18"/>
        <v>0</v>
      </c>
      <c r="AA40" s="93">
        <f t="shared" si="19"/>
        <v>0</v>
      </c>
      <c r="AB40" s="93">
        <f t="shared" si="20"/>
        <v>0</v>
      </c>
      <c r="AC40" s="93">
        <f t="shared" si="21"/>
        <v>0</v>
      </c>
      <c r="AD40" s="93">
        <f t="shared" si="22"/>
        <v>0</v>
      </c>
    </row>
    <row r="41">
      <c r="A41" s="106" t="s">
        <v>163</v>
      </c>
      <c r="B41" s="106"/>
      <c r="C41" s="110">
        <v>48.0</v>
      </c>
      <c r="D41" s="107">
        <f t="shared" si="12"/>
        <v>0.04166666667</v>
      </c>
      <c r="E41" s="90"/>
      <c r="F41" s="90"/>
      <c r="G41" s="90"/>
      <c r="H41" s="90"/>
      <c r="I41" s="108">
        <f t="shared" si="13"/>
        <v>0</v>
      </c>
      <c r="J41" s="90"/>
      <c r="K41" s="90"/>
      <c r="L41" s="90" t="s">
        <v>20</v>
      </c>
      <c r="M41" s="90"/>
      <c r="N41" s="108">
        <f t="shared" si="14"/>
        <v>1</v>
      </c>
      <c r="O41" s="90"/>
      <c r="P41" s="90"/>
      <c r="Q41" s="90"/>
      <c r="R41" s="90"/>
      <c r="S41" s="108">
        <f t="shared" si="15"/>
        <v>0</v>
      </c>
      <c r="T41" s="90"/>
      <c r="U41" s="90"/>
      <c r="V41" s="90"/>
      <c r="W41" s="90" t="s">
        <v>20</v>
      </c>
      <c r="X41" s="108">
        <f t="shared" si="16"/>
        <v>1</v>
      </c>
      <c r="Y41" s="93">
        <f t="shared" si="17"/>
        <v>0</v>
      </c>
      <c r="Z41" s="93">
        <f t="shared" si="18"/>
        <v>0</v>
      </c>
      <c r="AA41" s="93">
        <f t="shared" si="19"/>
        <v>0</v>
      </c>
      <c r="AB41" s="93">
        <f t="shared" si="20"/>
        <v>2</v>
      </c>
      <c r="AC41" s="93">
        <f t="shared" si="21"/>
        <v>0</v>
      </c>
      <c r="AD41" s="93">
        <f t="shared" si="22"/>
        <v>0</v>
      </c>
    </row>
    <row r="42">
      <c r="A42" s="79" t="s">
        <v>165</v>
      </c>
      <c r="B42" s="2"/>
      <c r="C42" s="112"/>
      <c r="D42" s="113"/>
      <c r="E42" s="114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"/>
      <c r="Y42" s="115"/>
      <c r="Z42" s="115"/>
      <c r="AA42" s="115"/>
      <c r="AB42" s="115"/>
      <c r="AC42" s="83"/>
      <c r="AD42" s="83"/>
    </row>
    <row r="43">
      <c r="A43" s="106" t="s">
        <v>122</v>
      </c>
      <c r="B43" s="86"/>
      <c r="C43" s="87">
        <v>32.0</v>
      </c>
      <c r="D43" s="107">
        <f t="shared" ref="D43:D59" si="23">(I43+N43+S43+X43)/C43</f>
        <v>0</v>
      </c>
      <c r="E43" s="90"/>
      <c r="F43" s="90"/>
      <c r="G43" s="90"/>
      <c r="H43" s="90"/>
      <c r="I43" s="108">
        <f t="shared" ref="I43:I59" si="24">COUNTA(E43:H43)</f>
        <v>0</v>
      </c>
      <c r="J43" s="90"/>
      <c r="K43" s="90"/>
      <c r="L43" s="90"/>
      <c r="M43" s="90"/>
      <c r="N43" s="108">
        <f t="shared" ref="N43:N59" si="25">COUNTA(J43:M43)</f>
        <v>0</v>
      </c>
      <c r="O43" s="90"/>
      <c r="P43" s="90"/>
      <c r="Q43" s="90"/>
      <c r="R43" s="90"/>
      <c r="S43" s="108">
        <f t="shared" ref="S43:S59" si="26">COUNTA(O43:R43)</f>
        <v>0</v>
      </c>
      <c r="T43" s="90"/>
      <c r="U43" s="90"/>
      <c r="V43" s="90"/>
      <c r="W43" s="90"/>
      <c r="X43" s="108">
        <f t="shared" ref="X43:X59" si="27">COUNTA(T43:W43)</f>
        <v>0</v>
      </c>
      <c r="Y43" s="93">
        <f t="shared" ref="Y43:Y59" si="28">COUNTIF(E43:X43,$E$1)</f>
        <v>0</v>
      </c>
      <c r="Z43" s="93">
        <f t="shared" ref="Z43:Z59" si="29">COUNTIF(E43:X43,$F$1)</f>
        <v>0</v>
      </c>
      <c r="AA43" s="93">
        <f t="shared" ref="AA43:AA59" si="30">COUNTIF(E43:X43,$G$1)</f>
        <v>0</v>
      </c>
      <c r="AB43" s="93">
        <f t="shared" ref="AB43:AB59" si="31">COUNTIF(E43:X43,$H$1)</f>
        <v>0</v>
      </c>
      <c r="AC43" s="93">
        <f t="shared" ref="AC43:AC59" si="32">COUNTIF(E43:X43,$I$1)</f>
        <v>0</v>
      </c>
      <c r="AD43" s="93">
        <f t="shared" ref="AD43:AD59" si="33">COUNTIF(E43:X43,$J$1)</f>
        <v>0</v>
      </c>
    </row>
    <row r="44">
      <c r="A44" s="106" t="s">
        <v>67</v>
      </c>
      <c r="B44" s="86"/>
      <c r="C44" s="87">
        <v>48.0</v>
      </c>
      <c r="D44" s="107">
        <f t="shared" si="23"/>
        <v>0</v>
      </c>
      <c r="E44" s="89"/>
      <c r="F44" s="90"/>
      <c r="G44" s="90"/>
      <c r="H44" s="90"/>
      <c r="I44" s="108">
        <f t="shared" si="24"/>
        <v>0</v>
      </c>
      <c r="J44" s="89"/>
      <c r="K44" s="90"/>
      <c r="L44" s="90"/>
      <c r="M44" s="90"/>
      <c r="N44" s="108">
        <f t="shared" si="25"/>
        <v>0</v>
      </c>
      <c r="O44" s="92"/>
      <c r="P44" s="90"/>
      <c r="Q44" s="90"/>
      <c r="R44" s="90"/>
      <c r="S44" s="108">
        <f t="shared" si="26"/>
        <v>0</v>
      </c>
      <c r="T44" s="92"/>
      <c r="U44" s="90"/>
      <c r="V44" s="90"/>
      <c r="W44" s="90"/>
      <c r="X44" s="108">
        <f t="shared" si="27"/>
        <v>0</v>
      </c>
      <c r="Y44" s="93">
        <f t="shared" si="28"/>
        <v>0</v>
      </c>
      <c r="Z44" s="93">
        <f t="shared" si="29"/>
        <v>0</v>
      </c>
      <c r="AA44" s="93">
        <f t="shared" si="30"/>
        <v>0</v>
      </c>
      <c r="AB44" s="93">
        <f t="shared" si="31"/>
        <v>0</v>
      </c>
      <c r="AC44" s="93">
        <f t="shared" si="32"/>
        <v>0</v>
      </c>
      <c r="AD44" s="93">
        <f t="shared" si="33"/>
        <v>0</v>
      </c>
    </row>
    <row r="45">
      <c r="A45" s="106" t="s">
        <v>123</v>
      </c>
      <c r="B45" s="86"/>
      <c r="C45" s="87">
        <v>48.0</v>
      </c>
      <c r="D45" s="107">
        <f t="shared" si="23"/>
        <v>0.04166666667</v>
      </c>
      <c r="E45" s="90"/>
      <c r="F45" s="90"/>
      <c r="G45" s="90"/>
      <c r="H45" s="90"/>
      <c r="I45" s="108">
        <f t="shared" si="24"/>
        <v>0</v>
      </c>
      <c r="J45" s="90"/>
      <c r="K45" s="90"/>
      <c r="L45" s="90" t="s">
        <v>20</v>
      </c>
      <c r="M45" s="90"/>
      <c r="N45" s="108">
        <f t="shared" si="25"/>
        <v>1</v>
      </c>
      <c r="O45" s="90"/>
      <c r="P45" s="90"/>
      <c r="Q45" s="90"/>
      <c r="R45" s="90"/>
      <c r="S45" s="108">
        <f t="shared" si="26"/>
        <v>0</v>
      </c>
      <c r="T45" s="90"/>
      <c r="U45" s="90"/>
      <c r="V45" s="90" t="s">
        <v>20</v>
      </c>
      <c r="W45" s="90"/>
      <c r="X45" s="108">
        <f t="shared" si="27"/>
        <v>1</v>
      </c>
      <c r="Y45" s="93">
        <f t="shared" si="28"/>
        <v>0</v>
      </c>
      <c r="Z45" s="93">
        <f t="shared" si="29"/>
        <v>0</v>
      </c>
      <c r="AA45" s="93">
        <f t="shared" si="30"/>
        <v>0</v>
      </c>
      <c r="AB45" s="93">
        <f t="shared" si="31"/>
        <v>2</v>
      </c>
      <c r="AC45" s="93">
        <f t="shared" si="32"/>
        <v>0</v>
      </c>
      <c r="AD45" s="93">
        <f t="shared" si="33"/>
        <v>0</v>
      </c>
    </row>
    <row r="46">
      <c r="A46" s="106" t="s">
        <v>149</v>
      </c>
      <c r="B46" s="86"/>
      <c r="C46" s="87">
        <v>48.0</v>
      </c>
      <c r="D46" s="107">
        <f t="shared" si="23"/>
        <v>0.0625</v>
      </c>
      <c r="E46" s="90"/>
      <c r="F46" s="90"/>
      <c r="G46" s="90"/>
      <c r="H46" s="90"/>
      <c r="I46" s="108">
        <f t="shared" si="24"/>
        <v>0</v>
      </c>
      <c r="J46" s="90" t="s">
        <v>20</v>
      </c>
      <c r="K46" s="90"/>
      <c r="L46" s="90"/>
      <c r="M46" s="90"/>
      <c r="N46" s="108">
        <f t="shared" si="25"/>
        <v>1</v>
      </c>
      <c r="O46" s="90"/>
      <c r="P46" s="90" t="s">
        <v>20</v>
      </c>
      <c r="Q46" s="90"/>
      <c r="R46" s="90"/>
      <c r="S46" s="108">
        <f t="shared" si="26"/>
        <v>1</v>
      </c>
      <c r="T46" s="90"/>
      <c r="U46" s="90"/>
      <c r="V46" s="90"/>
      <c r="W46" s="90" t="s">
        <v>20</v>
      </c>
      <c r="X46" s="108">
        <f t="shared" si="27"/>
        <v>1</v>
      </c>
      <c r="Y46" s="93">
        <f t="shared" si="28"/>
        <v>0</v>
      </c>
      <c r="Z46" s="93">
        <f t="shared" si="29"/>
        <v>0</v>
      </c>
      <c r="AA46" s="93">
        <f t="shared" si="30"/>
        <v>0</v>
      </c>
      <c r="AB46" s="93">
        <f t="shared" si="31"/>
        <v>3</v>
      </c>
      <c r="AC46" s="93">
        <f t="shared" si="32"/>
        <v>0</v>
      </c>
      <c r="AD46" s="93">
        <f t="shared" si="33"/>
        <v>0</v>
      </c>
    </row>
    <row r="47">
      <c r="A47" s="106" t="s">
        <v>150</v>
      </c>
      <c r="B47" s="86"/>
      <c r="C47" s="87">
        <v>32.0</v>
      </c>
      <c r="D47" s="107">
        <f t="shared" si="23"/>
        <v>0.0625</v>
      </c>
      <c r="E47" s="90"/>
      <c r="F47" s="90"/>
      <c r="G47" s="90"/>
      <c r="H47" s="90"/>
      <c r="I47" s="108">
        <f t="shared" si="24"/>
        <v>0</v>
      </c>
      <c r="J47" s="90"/>
      <c r="K47" s="90" t="s">
        <v>20</v>
      </c>
      <c r="L47" s="90"/>
      <c r="M47" s="90"/>
      <c r="N47" s="108">
        <f t="shared" si="25"/>
        <v>1</v>
      </c>
      <c r="O47" s="90"/>
      <c r="P47" s="90"/>
      <c r="Q47" s="90" t="s">
        <v>20</v>
      </c>
      <c r="R47" s="90"/>
      <c r="S47" s="108">
        <f t="shared" si="26"/>
        <v>1</v>
      </c>
      <c r="T47" s="90"/>
      <c r="U47" s="90"/>
      <c r="V47" s="90"/>
      <c r="W47" s="90"/>
      <c r="X47" s="108">
        <f t="shared" si="27"/>
        <v>0</v>
      </c>
      <c r="Y47" s="93">
        <f t="shared" si="28"/>
        <v>0</v>
      </c>
      <c r="Z47" s="93">
        <f t="shared" si="29"/>
        <v>0</v>
      </c>
      <c r="AA47" s="93">
        <f t="shared" si="30"/>
        <v>0</v>
      </c>
      <c r="AB47" s="93">
        <f t="shared" si="31"/>
        <v>2</v>
      </c>
      <c r="AC47" s="93">
        <f t="shared" si="32"/>
        <v>0</v>
      </c>
      <c r="AD47" s="93">
        <f t="shared" si="33"/>
        <v>0</v>
      </c>
    </row>
    <row r="48">
      <c r="A48" s="106" t="s">
        <v>151</v>
      </c>
      <c r="B48" s="86"/>
      <c r="C48" s="87">
        <v>16.0</v>
      </c>
      <c r="D48" s="107">
        <f t="shared" si="23"/>
        <v>0</v>
      </c>
      <c r="E48" s="90"/>
      <c r="F48" s="90"/>
      <c r="G48" s="90"/>
      <c r="H48" s="90"/>
      <c r="I48" s="108">
        <f t="shared" si="24"/>
        <v>0</v>
      </c>
      <c r="J48" s="90"/>
      <c r="K48" s="90"/>
      <c r="L48" s="90"/>
      <c r="M48" s="90"/>
      <c r="N48" s="108">
        <f t="shared" si="25"/>
        <v>0</v>
      </c>
      <c r="O48" s="90"/>
      <c r="P48" s="90"/>
      <c r="Q48" s="90"/>
      <c r="R48" s="90"/>
      <c r="S48" s="108">
        <f t="shared" si="26"/>
        <v>0</v>
      </c>
      <c r="T48" s="90"/>
      <c r="U48" s="90"/>
      <c r="V48" s="90"/>
      <c r="W48" s="90"/>
      <c r="X48" s="108">
        <f t="shared" si="27"/>
        <v>0</v>
      </c>
      <c r="Y48" s="93">
        <f t="shared" si="28"/>
        <v>0</v>
      </c>
      <c r="Z48" s="93">
        <f t="shared" si="29"/>
        <v>0</v>
      </c>
      <c r="AA48" s="93">
        <f t="shared" si="30"/>
        <v>0</v>
      </c>
      <c r="AB48" s="93">
        <f t="shared" si="31"/>
        <v>0</v>
      </c>
      <c r="AC48" s="93">
        <f t="shared" si="32"/>
        <v>0</v>
      </c>
      <c r="AD48" s="93">
        <f t="shared" si="33"/>
        <v>0</v>
      </c>
    </row>
    <row r="49">
      <c r="A49" s="106" t="s">
        <v>102</v>
      </c>
      <c r="B49" s="86"/>
      <c r="C49" s="87">
        <v>16.0</v>
      </c>
      <c r="D49" s="107">
        <f t="shared" si="23"/>
        <v>0</v>
      </c>
      <c r="E49" s="90"/>
      <c r="F49" s="90"/>
      <c r="G49" s="90"/>
      <c r="H49" s="90"/>
      <c r="I49" s="108">
        <f t="shared" si="24"/>
        <v>0</v>
      </c>
      <c r="J49" s="90"/>
      <c r="K49" s="90"/>
      <c r="L49" s="90"/>
      <c r="M49" s="90"/>
      <c r="N49" s="108">
        <f t="shared" si="25"/>
        <v>0</v>
      </c>
      <c r="O49" s="90"/>
      <c r="P49" s="90"/>
      <c r="Q49" s="90"/>
      <c r="R49" s="90"/>
      <c r="S49" s="108">
        <f t="shared" si="26"/>
        <v>0</v>
      </c>
      <c r="T49" s="90"/>
      <c r="U49" s="90"/>
      <c r="V49" s="90"/>
      <c r="W49" s="90"/>
      <c r="X49" s="108">
        <f t="shared" si="27"/>
        <v>0</v>
      </c>
      <c r="Y49" s="93">
        <f t="shared" si="28"/>
        <v>0</v>
      </c>
      <c r="Z49" s="93">
        <f t="shared" si="29"/>
        <v>0</v>
      </c>
      <c r="AA49" s="93">
        <f t="shared" si="30"/>
        <v>0</v>
      </c>
      <c r="AB49" s="93">
        <f t="shared" si="31"/>
        <v>0</v>
      </c>
      <c r="AC49" s="93">
        <f t="shared" si="32"/>
        <v>0</v>
      </c>
      <c r="AD49" s="93">
        <f t="shared" si="33"/>
        <v>0</v>
      </c>
    </row>
    <row r="50">
      <c r="A50" s="106" t="s">
        <v>124</v>
      </c>
      <c r="B50" s="86"/>
      <c r="C50" s="87">
        <v>32.0</v>
      </c>
      <c r="D50" s="107">
        <f t="shared" si="23"/>
        <v>0.03125</v>
      </c>
      <c r="E50" s="90"/>
      <c r="F50" s="90"/>
      <c r="G50" s="90"/>
      <c r="H50" s="90"/>
      <c r="I50" s="108">
        <f t="shared" si="24"/>
        <v>0</v>
      </c>
      <c r="J50" s="90"/>
      <c r="K50" s="90"/>
      <c r="L50" s="90"/>
      <c r="M50" s="90"/>
      <c r="N50" s="108">
        <f t="shared" si="25"/>
        <v>0</v>
      </c>
      <c r="O50" s="90"/>
      <c r="P50" s="90"/>
      <c r="Q50" s="90"/>
      <c r="R50" s="90"/>
      <c r="S50" s="108">
        <f t="shared" si="26"/>
        <v>0</v>
      </c>
      <c r="T50" s="90"/>
      <c r="U50" s="90"/>
      <c r="V50" s="90"/>
      <c r="W50" s="90" t="s">
        <v>20</v>
      </c>
      <c r="X50" s="108">
        <f t="shared" si="27"/>
        <v>1</v>
      </c>
      <c r="Y50" s="93">
        <f t="shared" si="28"/>
        <v>0</v>
      </c>
      <c r="Z50" s="93">
        <f t="shared" si="29"/>
        <v>0</v>
      </c>
      <c r="AA50" s="93">
        <f t="shared" si="30"/>
        <v>0</v>
      </c>
      <c r="AB50" s="93">
        <f t="shared" si="31"/>
        <v>1</v>
      </c>
      <c r="AC50" s="93">
        <f t="shared" si="32"/>
        <v>0</v>
      </c>
      <c r="AD50" s="93">
        <f t="shared" si="33"/>
        <v>0</v>
      </c>
    </row>
    <row r="51">
      <c r="A51" s="106" t="s">
        <v>152</v>
      </c>
      <c r="B51" s="86"/>
      <c r="C51" s="87">
        <v>16.0</v>
      </c>
      <c r="D51" s="107">
        <f t="shared" si="23"/>
        <v>0</v>
      </c>
      <c r="E51" s="90"/>
      <c r="F51" s="90"/>
      <c r="G51" s="90"/>
      <c r="H51" s="90"/>
      <c r="I51" s="108">
        <f t="shared" si="24"/>
        <v>0</v>
      </c>
      <c r="J51" s="90"/>
      <c r="K51" s="90"/>
      <c r="L51" s="90"/>
      <c r="M51" s="90"/>
      <c r="N51" s="108">
        <f t="shared" si="25"/>
        <v>0</v>
      </c>
      <c r="O51" s="90"/>
      <c r="P51" s="90"/>
      <c r="Q51" s="90"/>
      <c r="R51" s="90"/>
      <c r="S51" s="108">
        <f t="shared" si="26"/>
        <v>0</v>
      </c>
      <c r="T51" s="90"/>
      <c r="U51" s="90"/>
      <c r="V51" s="90"/>
      <c r="W51" s="90"/>
      <c r="X51" s="108">
        <f t="shared" si="27"/>
        <v>0</v>
      </c>
      <c r="Y51" s="93">
        <f t="shared" si="28"/>
        <v>0</v>
      </c>
      <c r="Z51" s="93">
        <f t="shared" si="29"/>
        <v>0</v>
      </c>
      <c r="AA51" s="93">
        <f t="shared" si="30"/>
        <v>0</v>
      </c>
      <c r="AB51" s="93">
        <f t="shared" si="31"/>
        <v>0</v>
      </c>
      <c r="AC51" s="93">
        <f t="shared" si="32"/>
        <v>0</v>
      </c>
      <c r="AD51" s="93">
        <f t="shared" si="33"/>
        <v>0</v>
      </c>
    </row>
    <row r="52">
      <c r="A52" s="106" t="s">
        <v>125</v>
      </c>
      <c r="B52" s="86"/>
      <c r="C52" s="87">
        <v>32.0</v>
      </c>
      <c r="D52" s="107">
        <f t="shared" si="23"/>
        <v>0.03125</v>
      </c>
      <c r="E52" s="90"/>
      <c r="F52" s="90"/>
      <c r="G52" s="90"/>
      <c r="H52" s="90"/>
      <c r="I52" s="108">
        <f t="shared" si="24"/>
        <v>0</v>
      </c>
      <c r="J52" s="90"/>
      <c r="K52" s="90"/>
      <c r="L52" s="90"/>
      <c r="M52" s="90" t="s">
        <v>20</v>
      </c>
      <c r="N52" s="108">
        <f t="shared" si="25"/>
        <v>1</v>
      </c>
      <c r="O52" s="90"/>
      <c r="P52" s="90"/>
      <c r="Q52" s="90"/>
      <c r="R52" s="90"/>
      <c r="S52" s="108">
        <f t="shared" si="26"/>
        <v>0</v>
      </c>
      <c r="T52" s="90"/>
      <c r="U52" s="90"/>
      <c r="V52" s="90"/>
      <c r="W52" s="90"/>
      <c r="X52" s="108">
        <f t="shared" si="27"/>
        <v>0</v>
      </c>
      <c r="Y52" s="93">
        <f t="shared" si="28"/>
        <v>0</v>
      </c>
      <c r="Z52" s="93">
        <f t="shared" si="29"/>
        <v>0</v>
      </c>
      <c r="AA52" s="93">
        <f t="shared" si="30"/>
        <v>0</v>
      </c>
      <c r="AB52" s="93">
        <f t="shared" si="31"/>
        <v>1</v>
      </c>
      <c r="AC52" s="93">
        <f t="shared" si="32"/>
        <v>0</v>
      </c>
      <c r="AD52" s="93">
        <f t="shared" si="33"/>
        <v>0</v>
      </c>
    </row>
    <row r="53">
      <c r="A53" s="106" t="s">
        <v>153</v>
      </c>
      <c r="B53" s="86"/>
      <c r="C53" s="87">
        <v>32.0</v>
      </c>
      <c r="D53" s="107">
        <f t="shared" si="23"/>
        <v>0.0625</v>
      </c>
      <c r="E53" s="90"/>
      <c r="F53" s="90"/>
      <c r="G53" s="90"/>
      <c r="H53" s="90"/>
      <c r="I53" s="108">
        <f t="shared" si="24"/>
        <v>0</v>
      </c>
      <c r="J53" s="90"/>
      <c r="K53" s="90" t="s">
        <v>20</v>
      </c>
      <c r="L53" s="90"/>
      <c r="M53" s="90"/>
      <c r="N53" s="108">
        <f t="shared" si="25"/>
        <v>1</v>
      </c>
      <c r="O53" s="90"/>
      <c r="P53" s="90"/>
      <c r="Q53" s="90" t="s">
        <v>20</v>
      </c>
      <c r="R53" s="90"/>
      <c r="S53" s="108">
        <f t="shared" si="26"/>
        <v>1</v>
      </c>
      <c r="T53" s="90"/>
      <c r="U53" s="90"/>
      <c r="V53" s="90"/>
      <c r="W53" s="90"/>
      <c r="X53" s="108">
        <f t="shared" si="27"/>
        <v>0</v>
      </c>
      <c r="Y53" s="93">
        <f t="shared" si="28"/>
        <v>0</v>
      </c>
      <c r="Z53" s="93">
        <f t="shared" si="29"/>
        <v>0</v>
      </c>
      <c r="AA53" s="93">
        <f t="shared" si="30"/>
        <v>0</v>
      </c>
      <c r="AB53" s="93">
        <f t="shared" si="31"/>
        <v>2</v>
      </c>
      <c r="AC53" s="93">
        <f t="shared" si="32"/>
        <v>0</v>
      </c>
      <c r="AD53" s="93">
        <f t="shared" si="33"/>
        <v>0</v>
      </c>
    </row>
    <row r="54">
      <c r="A54" s="106" t="s">
        <v>126</v>
      </c>
      <c r="B54" s="86"/>
      <c r="C54" s="87">
        <v>32.0</v>
      </c>
      <c r="D54" s="107">
        <f t="shared" si="23"/>
        <v>0.0625</v>
      </c>
      <c r="E54" s="90"/>
      <c r="F54" s="90"/>
      <c r="G54" s="90"/>
      <c r="H54" s="90"/>
      <c r="I54" s="108">
        <f t="shared" si="24"/>
        <v>0</v>
      </c>
      <c r="J54" s="90"/>
      <c r="K54" s="90" t="s">
        <v>20</v>
      </c>
      <c r="L54" s="90"/>
      <c r="M54" s="90"/>
      <c r="N54" s="108">
        <f t="shared" si="25"/>
        <v>1</v>
      </c>
      <c r="O54" s="90"/>
      <c r="P54" s="90"/>
      <c r="Q54" s="90"/>
      <c r="R54" s="90"/>
      <c r="S54" s="108">
        <f t="shared" si="26"/>
        <v>0</v>
      </c>
      <c r="T54" s="90" t="s">
        <v>20</v>
      </c>
      <c r="U54" s="90"/>
      <c r="V54" s="90"/>
      <c r="W54" s="90"/>
      <c r="X54" s="108">
        <f t="shared" si="27"/>
        <v>1</v>
      </c>
      <c r="Y54" s="93">
        <f t="shared" si="28"/>
        <v>0</v>
      </c>
      <c r="Z54" s="93">
        <f t="shared" si="29"/>
        <v>0</v>
      </c>
      <c r="AA54" s="93">
        <f t="shared" si="30"/>
        <v>0</v>
      </c>
      <c r="AB54" s="93">
        <f t="shared" si="31"/>
        <v>2</v>
      </c>
      <c r="AC54" s="93">
        <f t="shared" si="32"/>
        <v>0</v>
      </c>
      <c r="AD54" s="93">
        <f t="shared" si="33"/>
        <v>0</v>
      </c>
    </row>
    <row r="55">
      <c r="A55" s="106" t="s">
        <v>127</v>
      </c>
      <c r="B55" s="106"/>
      <c r="C55" s="87">
        <v>16.0</v>
      </c>
      <c r="D55" s="107">
        <f t="shared" si="23"/>
        <v>0</v>
      </c>
      <c r="E55" s="90"/>
      <c r="F55" s="90"/>
      <c r="G55" s="90"/>
      <c r="H55" s="90"/>
      <c r="I55" s="108">
        <f t="shared" si="24"/>
        <v>0</v>
      </c>
      <c r="J55" s="90"/>
      <c r="K55" s="90"/>
      <c r="L55" s="90"/>
      <c r="M55" s="90"/>
      <c r="N55" s="108">
        <f t="shared" si="25"/>
        <v>0</v>
      </c>
      <c r="O55" s="90"/>
      <c r="P55" s="90"/>
      <c r="Q55" s="90"/>
      <c r="R55" s="90"/>
      <c r="S55" s="108">
        <f t="shared" si="26"/>
        <v>0</v>
      </c>
      <c r="T55" s="90"/>
      <c r="U55" s="90"/>
      <c r="V55" s="90"/>
      <c r="W55" s="90"/>
      <c r="X55" s="108">
        <f t="shared" si="27"/>
        <v>0</v>
      </c>
      <c r="Y55" s="93">
        <f t="shared" si="28"/>
        <v>0</v>
      </c>
      <c r="Z55" s="93">
        <f t="shared" si="29"/>
        <v>0</v>
      </c>
      <c r="AA55" s="93">
        <f t="shared" si="30"/>
        <v>0</v>
      </c>
      <c r="AB55" s="93">
        <f t="shared" si="31"/>
        <v>0</v>
      </c>
      <c r="AC55" s="93">
        <f t="shared" si="32"/>
        <v>0</v>
      </c>
      <c r="AD55" s="93">
        <f t="shared" si="33"/>
        <v>0</v>
      </c>
    </row>
    <row r="56">
      <c r="A56" s="106" t="s">
        <v>74</v>
      </c>
      <c r="B56" s="106"/>
      <c r="C56" s="87">
        <v>16.0</v>
      </c>
      <c r="D56" s="107">
        <f t="shared" si="23"/>
        <v>0</v>
      </c>
      <c r="E56" s="90"/>
      <c r="F56" s="90"/>
      <c r="G56" s="90"/>
      <c r="H56" s="90"/>
      <c r="I56" s="108">
        <f t="shared" si="24"/>
        <v>0</v>
      </c>
      <c r="J56" s="90"/>
      <c r="K56" s="90"/>
      <c r="L56" s="90"/>
      <c r="M56" s="90"/>
      <c r="N56" s="108">
        <f t="shared" si="25"/>
        <v>0</v>
      </c>
      <c r="O56" s="90"/>
      <c r="P56" s="90"/>
      <c r="Q56" s="90"/>
      <c r="R56" s="90"/>
      <c r="S56" s="108">
        <f t="shared" si="26"/>
        <v>0</v>
      </c>
      <c r="T56" s="90"/>
      <c r="U56" s="90"/>
      <c r="V56" s="90"/>
      <c r="W56" s="90"/>
      <c r="X56" s="108">
        <f t="shared" si="27"/>
        <v>0</v>
      </c>
      <c r="Y56" s="93">
        <f t="shared" si="28"/>
        <v>0</v>
      </c>
      <c r="Z56" s="93">
        <f t="shared" si="29"/>
        <v>0</v>
      </c>
      <c r="AA56" s="93">
        <f t="shared" si="30"/>
        <v>0</v>
      </c>
      <c r="AB56" s="93">
        <f t="shared" si="31"/>
        <v>0</v>
      </c>
      <c r="AC56" s="93">
        <f t="shared" si="32"/>
        <v>0</v>
      </c>
      <c r="AD56" s="93">
        <f t="shared" si="33"/>
        <v>0</v>
      </c>
    </row>
    <row r="57">
      <c r="A57" s="106" t="s">
        <v>75</v>
      </c>
      <c r="B57" s="106"/>
      <c r="C57" s="87">
        <v>32.0</v>
      </c>
      <c r="D57" s="107">
        <f t="shared" si="23"/>
        <v>0</v>
      </c>
      <c r="E57" s="90"/>
      <c r="F57" s="90"/>
      <c r="G57" s="90"/>
      <c r="H57" s="90"/>
      <c r="I57" s="108">
        <f t="shared" si="24"/>
        <v>0</v>
      </c>
      <c r="J57" s="90"/>
      <c r="K57" s="90"/>
      <c r="L57" s="90"/>
      <c r="M57" s="90"/>
      <c r="N57" s="108">
        <f t="shared" si="25"/>
        <v>0</v>
      </c>
      <c r="O57" s="90"/>
      <c r="P57" s="90"/>
      <c r="Q57" s="90"/>
      <c r="R57" s="90"/>
      <c r="S57" s="108">
        <f t="shared" si="26"/>
        <v>0</v>
      </c>
      <c r="T57" s="90"/>
      <c r="U57" s="90"/>
      <c r="V57" s="90"/>
      <c r="W57" s="90"/>
      <c r="X57" s="108">
        <f t="shared" si="27"/>
        <v>0</v>
      </c>
      <c r="Y57" s="93">
        <f t="shared" si="28"/>
        <v>0</v>
      </c>
      <c r="Z57" s="93">
        <f t="shared" si="29"/>
        <v>0</v>
      </c>
      <c r="AA57" s="93">
        <f t="shared" si="30"/>
        <v>0</v>
      </c>
      <c r="AB57" s="93">
        <f t="shared" si="31"/>
        <v>0</v>
      </c>
      <c r="AC57" s="93">
        <f t="shared" si="32"/>
        <v>0</v>
      </c>
      <c r="AD57" s="93">
        <f t="shared" si="33"/>
        <v>0</v>
      </c>
    </row>
    <row r="58">
      <c r="A58" s="106" t="s">
        <v>76</v>
      </c>
      <c r="B58" s="106"/>
      <c r="C58" s="87">
        <v>32.0</v>
      </c>
      <c r="D58" s="107">
        <f t="shared" si="23"/>
        <v>0</v>
      </c>
      <c r="E58" s="90"/>
      <c r="F58" s="90"/>
      <c r="G58" s="90"/>
      <c r="H58" s="90"/>
      <c r="I58" s="108">
        <f t="shared" si="24"/>
        <v>0</v>
      </c>
      <c r="J58" s="90"/>
      <c r="K58" s="90"/>
      <c r="L58" s="90"/>
      <c r="M58" s="90"/>
      <c r="N58" s="108">
        <f t="shared" si="25"/>
        <v>0</v>
      </c>
      <c r="O58" s="90"/>
      <c r="P58" s="90"/>
      <c r="Q58" s="90"/>
      <c r="R58" s="90"/>
      <c r="S58" s="108">
        <f t="shared" si="26"/>
        <v>0</v>
      </c>
      <c r="T58" s="90"/>
      <c r="U58" s="90"/>
      <c r="V58" s="90"/>
      <c r="W58" s="90"/>
      <c r="X58" s="108">
        <f t="shared" si="27"/>
        <v>0</v>
      </c>
      <c r="Y58" s="93">
        <f t="shared" si="28"/>
        <v>0</v>
      </c>
      <c r="Z58" s="93">
        <f t="shared" si="29"/>
        <v>0</v>
      </c>
      <c r="AA58" s="93">
        <f t="shared" si="30"/>
        <v>0</v>
      </c>
      <c r="AB58" s="93">
        <f t="shared" si="31"/>
        <v>0</v>
      </c>
      <c r="AC58" s="93">
        <f t="shared" si="32"/>
        <v>0</v>
      </c>
      <c r="AD58" s="93">
        <f t="shared" si="33"/>
        <v>0</v>
      </c>
    </row>
    <row r="59">
      <c r="A59" s="106" t="s">
        <v>163</v>
      </c>
      <c r="B59" s="106"/>
      <c r="C59" s="110">
        <v>48.0</v>
      </c>
      <c r="D59" s="107">
        <f t="shared" si="23"/>
        <v>0.04166666667</v>
      </c>
      <c r="E59" s="90"/>
      <c r="F59" s="90"/>
      <c r="G59" s="90"/>
      <c r="H59" s="90"/>
      <c r="I59" s="108">
        <f t="shared" si="24"/>
        <v>0</v>
      </c>
      <c r="J59" s="90"/>
      <c r="K59" s="90"/>
      <c r="L59" s="90" t="s">
        <v>20</v>
      </c>
      <c r="M59" s="90"/>
      <c r="N59" s="108">
        <f t="shared" si="25"/>
        <v>1</v>
      </c>
      <c r="O59" s="90"/>
      <c r="P59" s="90"/>
      <c r="Q59" s="90"/>
      <c r="R59" s="90"/>
      <c r="S59" s="108">
        <f t="shared" si="26"/>
        <v>0</v>
      </c>
      <c r="T59" s="90"/>
      <c r="U59" s="90"/>
      <c r="V59" s="90"/>
      <c r="W59" s="90" t="s">
        <v>20</v>
      </c>
      <c r="X59" s="108">
        <f t="shared" si="27"/>
        <v>1</v>
      </c>
      <c r="Y59" s="93">
        <f t="shared" si="28"/>
        <v>0</v>
      </c>
      <c r="Z59" s="93">
        <f t="shared" si="29"/>
        <v>0</v>
      </c>
      <c r="AA59" s="93">
        <f t="shared" si="30"/>
        <v>0</v>
      </c>
      <c r="AB59" s="93">
        <f t="shared" si="31"/>
        <v>2</v>
      </c>
      <c r="AC59" s="93">
        <f t="shared" si="32"/>
        <v>0</v>
      </c>
      <c r="AD59" s="93">
        <f t="shared" si="33"/>
        <v>0</v>
      </c>
    </row>
    <row r="60">
      <c r="A60" s="79" t="s">
        <v>166</v>
      </c>
      <c r="B60" s="2"/>
      <c r="C60" s="112"/>
      <c r="D60" s="113"/>
      <c r="E60" s="114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"/>
      <c r="Y60" s="115"/>
      <c r="Z60" s="115"/>
      <c r="AA60" s="115"/>
      <c r="AB60" s="115"/>
      <c r="AC60" s="83"/>
      <c r="AD60" s="83"/>
    </row>
    <row r="61">
      <c r="A61" s="106" t="s">
        <v>122</v>
      </c>
      <c r="B61" s="86"/>
      <c r="C61" s="87">
        <v>32.0</v>
      </c>
      <c r="D61" s="107">
        <f t="shared" ref="D61:D77" si="34">(I61+N61+S61+X61)/C61</f>
        <v>0</v>
      </c>
      <c r="E61" s="90"/>
      <c r="F61" s="90"/>
      <c r="G61" s="90"/>
      <c r="H61" s="90"/>
      <c r="I61" s="108">
        <f t="shared" ref="I61:I77" si="35">COUNTA(E61:H61)</f>
        <v>0</v>
      </c>
      <c r="J61" s="90"/>
      <c r="K61" s="90"/>
      <c r="L61" s="90"/>
      <c r="M61" s="90"/>
      <c r="N61" s="108">
        <f t="shared" ref="N61:N77" si="36">COUNTA(J61:M61)</f>
        <v>0</v>
      </c>
      <c r="O61" s="90"/>
      <c r="P61" s="90"/>
      <c r="Q61" s="90"/>
      <c r="R61" s="90"/>
      <c r="S61" s="108">
        <f t="shared" ref="S61:S77" si="37">COUNTA(O61:R61)</f>
        <v>0</v>
      </c>
      <c r="T61" s="90"/>
      <c r="U61" s="90"/>
      <c r="V61" s="90"/>
      <c r="W61" s="90"/>
      <c r="X61" s="108">
        <f t="shared" ref="X61:X77" si="38">COUNTA(T61:W61)</f>
        <v>0</v>
      </c>
      <c r="Y61" s="93">
        <f t="shared" ref="Y61:Y77" si="39">COUNTIF(E61:X61,$E$1)</f>
        <v>0</v>
      </c>
      <c r="Z61" s="93">
        <f t="shared" ref="Z61:Z77" si="40">COUNTIF(E61:X61,$F$1)</f>
        <v>0</v>
      </c>
      <c r="AA61" s="93">
        <f t="shared" ref="AA61:AA77" si="41">COUNTIF(E61:X61,$G$1)</f>
        <v>0</v>
      </c>
      <c r="AB61" s="93">
        <f t="shared" ref="AB61:AB77" si="42">COUNTIF(E61:X61,$H$1)</f>
        <v>0</v>
      </c>
      <c r="AC61" s="93">
        <f t="shared" ref="AC61:AC77" si="43">COUNTIF(E61:X61,$I$1)</f>
        <v>0</v>
      </c>
      <c r="AD61" s="93">
        <f t="shared" ref="AD61:AD77" si="44">COUNTIF(E61:X61,$J$1)</f>
        <v>0</v>
      </c>
    </row>
    <row r="62">
      <c r="A62" s="106" t="s">
        <v>67</v>
      </c>
      <c r="B62" s="86"/>
      <c r="C62" s="87">
        <v>48.0</v>
      </c>
      <c r="D62" s="107">
        <f t="shared" si="34"/>
        <v>0</v>
      </c>
      <c r="E62" s="89"/>
      <c r="F62" s="90"/>
      <c r="G62" s="90"/>
      <c r="H62" s="90"/>
      <c r="I62" s="108">
        <f t="shared" si="35"/>
        <v>0</v>
      </c>
      <c r="J62" s="89"/>
      <c r="K62" s="90"/>
      <c r="L62" s="90"/>
      <c r="M62" s="90"/>
      <c r="N62" s="108">
        <f t="shared" si="36"/>
        <v>0</v>
      </c>
      <c r="O62" s="92"/>
      <c r="P62" s="90"/>
      <c r="Q62" s="90"/>
      <c r="R62" s="90"/>
      <c r="S62" s="108">
        <f t="shared" si="37"/>
        <v>0</v>
      </c>
      <c r="T62" s="92"/>
      <c r="U62" s="90"/>
      <c r="V62" s="90"/>
      <c r="W62" s="90"/>
      <c r="X62" s="108">
        <f t="shared" si="38"/>
        <v>0</v>
      </c>
      <c r="Y62" s="93">
        <f t="shared" si="39"/>
        <v>0</v>
      </c>
      <c r="Z62" s="93">
        <f t="shared" si="40"/>
        <v>0</v>
      </c>
      <c r="AA62" s="93">
        <f t="shared" si="41"/>
        <v>0</v>
      </c>
      <c r="AB62" s="93">
        <f t="shared" si="42"/>
        <v>0</v>
      </c>
      <c r="AC62" s="93">
        <f t="shared" si="43"/>
        <v>0</v>
      </c>
      <c r="AD62" s="93">
        <f t="shared" si="44"/>
        <v>0</v>
      </c>
    </row>
    <row r="63">
      <c r="A63" s="106" t="s">
        <v>123</v>
      </c>
      <c r="B63" s="86"/>
      <c r="C63" s="87">
        <v>48.0</v>
      </c>
      <c r="D63" s="107">
        <f t="shared" si="34"/>
        <v>0.04166666667</v>
      </c>
      <c r="E63" s="90"/>
      <c r="F63" s="90"/>
      <c r="G63" s="90"/>
      <c r="H63" s="90"/>
      <c r="I63" s="108">
        <f t="shared" si="35"/>
        <v>0</v>
      </c>
      <c r="J63" s="90"/>
      <c r="K63" s="90"/>
      <c r="L63" s="90" t="s">
        <v>20</v>
      </c>
      <c r="M63" s="90"/>
      <c r="N63" s="108">
        <f t="shared" si="36"/>
        <v>1</v>
      </c>
      <c r="O63" s="90"/>
      <c r="P63" s="90"/>
      <c r="Q63" s="90"/>
      <c r="R63" s="90"/>
      <c r="S63" s="108">
        <f t="shared" si="37"/>
        <v>0</v>
      </c>
      <c r="T63" s="90"/>
      <c r="U63" s="90"/>
      <c r="V63" s="90" t="s">
        <v>20</v>
      </c>
      <c r="W63" s="90"/>
      <c r="X63" s="108">
        <f t="shared" si="38"/>
        <v>1</v>
      </c>
      <c r="Y63" s="93">
        <f t="shared" si="39"/>
        <v>0</v>
      </c>
      <c r="Z63" s="93">
        <f t="shared" si="40"/>
        <v>0</v>
      </c>
      <c r="AA63" s="93">
        <f t="shared" si="41"/>
        <v>0</v>
      </c>
      <c r="AB63" s="93">
        <f t="shared" si="42"/>
        <v>2</v>
      </c>
      <c r="AC63" s="93">
        <f t="shared" si="43"/>
        <v>0</v>
      </c>
      <c r="AD63" s="93">
        <f t="shared" si="44"/>
        <v>0</v>
      </c>
    </row>
    <row r="64">
      <c r="A64" s="106" t="s">
        <v>149</v>
      </c>
      <c r="B64" s="86"/>
      <c r="C64" s="87">
        <v>48.0</v>
      </c>
      <c r="D64" s="107">
        <f t="shared" si="34"/>
        <v>0.0625</v>
      </c>
      <c r="E64" s="90"/>
      <c r="F64" s="90"/>
      <c r="G64" s="90"/>
      <c r="H64" s="90"/>
      <c r="I64" s="108">
        <f t="shared" si="35"/>
        <v>0</v>
      </c>
      <c r="J64" s="90" t="s">
        <v>20</v>
      </c>
      <c r="K64" s="90"/>
      <c r="L64" s="90"/>
      <c r="M64" s="90"/>
      <c r="N64" s="108">
        <f t="shared" si="36"/>
        <v>1</v>
      </c>
      <c r="O64" s="90"/>
      <c r="P64" s="90" t="s">
        <v>20</v>
      </c>
      <c r="Q64" s="90"/>
      <c r="R64" s="90"/>
      <c r="S64" s="108">
        <f t="shared" si="37"/>
        <v>1</v>
      </c>
      <c r="T64" s="90"/>
      <c r="U64" s="90"/>
      <c r="V64" s="90"/>
      <c r="W64" s="90" t="s">
        <v>20</v>
      </c>
      <c r="X64" s="108">
        <f t="shared" si="38"/>
        <v>1</v>
      </c>
      <c r="Y64" s="93">
        <f t="shared" si="39"/>
        <v>0</v>
      </c>
      <c r="Z64" s="93">
        <f t="shared" si="40"/>
        <v>0</v>
      </c>
      <c r="AA64" s="93">
        <f t="shared" si="41"/>
        <v>0</v>
      </c>
      <c r="AB64" s="93">
        <f t="shared" si="42"/>
        <v>3</v>
      </c>
      <c r="AC64" s="93">
        <f t="shared" si="43"/>
        <v>0</v>
      </c>
      <c r="AD64" s="93">
        <f t="shared" si="44"/>
        <v>0</v>
      </c>
    </row>
    <row r="65">
      <c r="A65" s="106" t="s">
        <v>150</v>
      </c>
      <c r="B65" s="86"/>
      <c r="C65" s="87">
        <v>32.0</v>
      </c>
      <c r="D65" s="107">
        <f t="shared" si="34"/>
        <v>0.0625</v>
      </c>
      <c r="E65" s="90"/>
      <c r="F65" s="90"/>
      <c r="G65" s="90"/>
      <c r="H65" s="90"/>
      <c r="I65" s="108">
        <f t="shared" si="35"/>
        <v>0</v>
      </c>
      <c r="J65" s="90"/>
      <c r="K65" s="90" t="s">
        <v>20</v>
      </c>
      <c r="L65" s="90"/>
      <c r="M65" s="90"/>
      <c r="N65" s="108">
        <f t="shared" si="36"/>
        <v>1</v>
      </c>
      <c r="O65" s="90"/>
      <c r="P65" s="90"/>
      <c r="Q65" s="90" t="s">
        <v>20</v>
      </c>
      <c r="R65" s="90"/>
      <c r="S65" s="108">
        <f t="shared" si="37"/>
        <v>1</v>
      </c>
      <c r="T65" s="90"/>
      <c r="U65" s="90"/>
      <c r="V65" s="90"/>
      <c r="W65" s="90"/>
      <c r="X65" s="108">
        <f t="shared" si="38"/>
        <v>0</v>
      </c>
      <c r="Y65" s="93">
        <f t="shared" si="39"/>
        <v>0</v>
      </c>
      <c r="Z65" s="93">
        <f t="shared" si="40"/>
        <v>0</v>
      </c>
      <c r="AA65" s="93">
        <f t="shared" si="41"/>
        <v>0</v>
      </c>
      <c r="AB65" s="93">
        <f t="shared" si="42"/>
        <v>2</v>
      </c>
      <c r="AC65" s="93">
        <f t="shared" si="43"/>
        <v>0</v>
      </c>
      <c r="AD65" s="93">
        <f t="shared" si="44"/>
        <v>0</v>
      </c>
    </row>
    <row r="66">
      <c r="A66" s="106" t="s">
        <v>151</v>
      </c>
      <c r="B66" s="86"/>
      <c r="C66" s="87">
        <v>16.0</v>
      </c>
      <c r="D66" s="107">
        <f t="shared" si="34"/>
        <v>0</v>
      </c>
      <c r="E66" s="90"/>
      <c r="F66" s="90"/>
      <c r="G66" s="90"/>
      <c r="H66" s="90"/>
      <c r="I66" s="108">
        <f t="shared" si="35"/>
        <v>0</v>
      </c>
      <c r="J66" s="90"/>
      <c r="K66" s="90"/>
      <c r="L66" s="90"/>
      <c r="M66" s="90"/>
      <c r="N66" s="108">
        <f t="shared" si="36"/>
        <v>0</v>
      </c>
      <c r="O66" s="90"/>
      <c r="P66" s="90"/>
      <c r="Q66" s="90"/>
      <c r="R66" s="90"/>
      <c r="S66" s="108">
        <f t="shared" si="37"/>
        <v>0</v>
      </c>
      <c r="T66" s="90"/>
      <c r="U66" s="90"/>
      <c r="V66" s="90"/>
      <c r="W66" s="90"/>
      <c r="X66" s="108">
        <f t="shared" si="38"/>
        <v>0</v>
      </c>
      <c r="Y66" s="93">
        <f t="shared" si="39"/>
        <v>0</v>
      </c>
      <c r="Z66" s="93">
        <f t="shared" si="40"/>
        <v>0</v>
      </c>
      <c r="AA66" s="93">
        <f t="shared" si="41"/>
        <v>0</v>
      </c>
      <c r="AB66" s="93">
        <f t="shared" si="42"/>
        <v>0</v>
      </c>
      <c r="AC66" s="93">
        <f t="shared" si="43"/>
        <v>0</v>
      </c>
      <c r="AD66" s="93">
        <f t="shared" si="44"/>
        <v>0</v>
      </c>
    </row>
    <row r="67">
      <c r="A67" s="106" t="s">
        <v>102</v>
      </c>
      <c r="B67" s="86"/>
      <c r="C67" s="87">
        <v>16.0</v>
      </c>
      <c r="D67" s="107">
        <f t="shared" si="34"/>
        <v>0</v>
      </c>
      <c r="E67" s="90"/>
      <c r="F67" s="90"/>
      <c r="G67" s="90"/>
      <c r="H67" s="90"/>
      <c r="I67" s="108">
        <f t="shared" si="35"/>
        <v>0</v>
      </c>
      <c r="J67" s="90"/>
      <c r="K67" s="90"/>
      <c r="L67" s="90"/>
      <c r="M67" s="90"/>
      <c r="N67" s="108">
        <f t="shared" si="36"/>
        <v>0</v>
      </c>
      <c r="O67" s="90"/>
      <c r="P67" s="90"/>
      <c r="Q67" s="90"/>
      <c r="R67" s="90"/>
      <c r="S67" s="108">
        <f t="shared" si="37"/>
        <v>0</v>
      </c>
      <c r="T67" s="90"/>
      <c r="U67" s="90"/>
      <c r="V67" s="90"/>
      <c r="W67" s="90"/>
      <c r="X67" s="108">
        <f t="shared" si="38"/>
        <v>0</v>
      </c>
      <c r="Y67" s="93">
        <f t="shared" si="39"/>
        <v>0</v>
      </c>
      <c r="Z67" s="93">
        <f t="shared" si="40"/>
        <v>0</v>
      </c>
      <c r="AA67" s="93">
        <f t="shared" si="41"/>
        <v>0</v>
      </c>
      <c r="AB67" s="93">
        <f t="shared" si="42"/>
        <v>0</v>
      </c>
      <c r="AC67" s="93">
        <f t="shared" si="43"/>
        <v>0</v>
      </c>
      <c r="AD67" s="93">
        <f t="shared" si="44"/>
        <v>0</v>
      </c>
    </row>
    <row r="68">
      <c r="A68" s="106" t="s">
        <v>124</v>
      </c>
      <c r="B68" s="86"/>
      <c r="C68" s="87">
        <v>32.0</v>
      </c>
      <c r="D68" s="107">
        <f t="shared" si="34"/>
        <v>0.03125</v>
      </c>
      <c r="E68" s="90"/>
      <c r="F68" s="90"/>
      <c r="G68" s="90"/>
      <c r="H68" s="90"/>
      <c r="I68" s="108">
        <f t="shared" si="35"/>
        <v>0</v>
      </c>
      <c r="J68" s="90"/>
      <c r="K68" s="90"/>
      <c r="L68" s="90"/>
      <c r="M68" s="90"/>
      <c r="N68" s="108">
        <f t="shared" si="36"/>
        <v>0</v>
      </c>
      <c r="O68" s="90"/>
      <c r="P68" s="90"/>
      <c r="Q68" s="90"/>
      <c r="R68" s="90"/>
      <c r="S68" s="108">
        <f t="shared" si="37"/>
        <v>0</v>
      </c>
      <c r="T68" s="90"/>
      <c r="U68" s="90"/>
      <c r="V68" s="90"/>
      <c r="W68" s="90" t="s">
        <v>20</v>
      </c>
      <c r="X68" s="108">
        <f t="shared" si="38"/>
        <v>1</v>
      </c>
      <c r="Y68" s="93">
        <f t="shared" si="39"/>
        <v>0</v>
      </c>
      <c r="Z68" s="93">
        <f t="shared" si="40"/>
        <v>0</v>
      </c>
      <c r="AA68" s="93">
        <f t="shared" si="41"/>
        <v>0</v>
      </c>
      <c r="AB68" s="93">
        <f t="shared" si="42"/>
        <v>1</v>
      </c>
      <c r="AC68" s="93">
        <f t="shared" si="43"/>
        <v>0</v>
      </c>
      <c r="AD68" s="93">
        <f t="shared" si="44"/>
        <v>0</v>
      </c>
    </row>
    <row r="69">
      <c r="A69" s="106" t="s">
        <v>152</v>
      </c>
      <c r="B69" s="86"/>
      <c r="C69" s="87">
        <v>16.0</v>
      </c>
      <c r="D69" s="107">
        <f t="shared" si="34"/>
        <v>0</v>
      </c>
      <c r="E69" s="90"/>
      <c r="F69" s="90"/>
      <c r="G69" s="90"/>
      <c r="H69" s="90"/>
      <c r="I69" s="108">
        <f t="shared" si="35"/>
        <v>0</v>
      </c>
      <c r="J69" s="90"/>
      <c r="K69" s="90"/>
      <c r="L69" s="90"/>
      <c r="M69" s="90"/>
      <c r="N69" s="108">
        <f t="shared" si="36"/>
        <v>0</v>
      </c>
      <c r="O69" s="90"/>
      <c r="P69" s="90"/>
      <c r="Q69" s="90"/>
      <c r="R69" s="90"/>
      <c r="S69" s="108">
        <f t="shared" si="37"/>
        <v>0</v>
      </c>
      <c r="T69" s="90"/>
      <c r="U69" s="90"/>
      <c r="V69" s="90"/>
      <c r="W69" s="90"/>
      <c r="X69" s="108">
        <f t="shared" si="38"/>
        <v>0</v>
      </c>
      <c r="Y69" s="93">
        <f t="shared" si="39"/>
        <v>0</v>
      </c>
      <c r="Z69" s="93">
        <f t="shared" si="40"/>
        <v>0</v>
      </c>
      <c r="AA69" s="93">
        <f t="shared" si="41"/>
        <v>0</v>
      </c>
      <c r="AB69" s="93">
        <f t="shared" si="42"/>
        <v>0</v>
      </c>
      <c r="AC69" s="93">
        <f t="shared" si="43"/>
        <v>0</v>
      </c>
      <c r="AD69" s="93">
        <f t="shared" si="44"/>
        <v>0</v>
      </c>
    </row>
    <row r="70">
      <c r="A70" s="106" t="s">
        <v>125</v>
      </c>
      <c r="B70" s="86"/>
      <c r="C70" s="87">
        <v>32.0</v>
      </c>
      <c r="D70" s="107">
        <f t="shared" si="34"/>
        <v>0.03125</v>
      </c>
      <c r="E70" s="90"/>
      <c r="F70" s="90"/>
      <c r="G70" s="90"/>
      <c r="H70" s="90"/>
      <c r="I70" s="108">
        <f t="shared" si="35"/>
        <v>0</v>
      </c>
      <c r="J70" s="90"/>
      <c r="K70" s="90"/>
      <c r="L70" s="90"/>
      <c r="M70" s="90" t="s">
        <v>20</v>
      </c>
      <c r="N70" s="108">
        <f t="shared" si="36"/>
        <v>1</v>
      </c>
      <c r="O70" s="90"/>
      <c r="P70" s="90"/>
      <c r="Q70" s="90"/>
      <c r="R70" s="90"/>
      <c r="S70" s="108">
        <f t="shared" si="37"/>
        <v>0</v>
      </c>
      <c r="T70" s="90"/>
      <c r="U70" s="90"/>
      <c r="V70" s="90"/>
      <c r="W70" s="90"/>
      <c r="X70" s="108">
        <f t="shared" si="38"/>
        <v>0</v>
      </c>
      <c r="Y70" s="93">
        <f t="shared" si="39"/>
        <v>0</v>
      </c>
      <c r="Z70" s="93">
        <f t="shared" si="40"/>
        <v>0</v>
      </c>
      <c r="AA70" s="93">
        <f t="shared" si="41"/>
        <v>0</v>
      </c>
      <c r="AB70" s="93">
        <f t="shared" si="42"/>
        <v>1</v>
      </c>
      <c r="AC70" s="93">
        <f t="shared" si="43"/>
        <v>0</v>
      </c>
      <c r="AD70" s="93">
        <f t="shared" si="44"/>
        <v>0</v>
      </c>
    </row>
    <row r="71">
      <c r="A71" s="106" t="s">
        <v>153</v>
      </c>
      <c r="B71" s="86"/>
      <c r="C71" s="87">
        <v>32.0</v>
      </c>
      <c r="D71" s="107">
        <f t="shared" si="34"/>
        <v>0.0625</v>
      </c>
      <c r="E71" s="90"/>
      <c r="F71" s="90"/>
      <c r="G71" s="90"/>
      <c r="H71" s="90"/>
      <c r="I71" s="108">
        <f t="shared" si="35"/>
        <v>0</v>
      </c>
      <c r="J71" s="90"/>
      <c r="K71" s="90" t="s">
        <v>20</v>
      </c>
      <c r="L71" s="90"/>
      <c r="M71" s="90"/>
      <c r="N71" s="108">
        <f t="shared" si="36"/>
        <v>1</v>
      </c>
      <c r="O71" s="90"/>
      <c r="P71" s="90"/>
      <c r="Q71" s="90" t="s">
        <v>20</v>
      </c>
      <c r="R71" s="90"/>
      <c r="S71" s="108">
        <f t="shared" si="37"/>
        <v>1</v>
      </c>
      <c r="T71" s="90"/>
      <c r="U71" s="90"/>
      <c r="V71" s="90"/>
      <c r="W71" s="90"/>
      <c r="X71" s="108">
        <f t="shared" si="38"/>
        <v>0</v>
      </c>
      <c r="Y71" s="93">
        <f t="shared" si="39"/>
        <v>0</v>
      </c>
      <c r="Z71" s="93">
        <f t="shared" si="40"/>
        <v>0</v>
      </c>
      <c r="AA71" s="93">
        <f t="shared" si="41"/>
        <v>0</v>
      </c>
      <c r="AB71" s="93">
        <f t="shared" si="42"/>
        <v>2</v>
      </c>
      <c r="AC71" s="93">
        <f t="shared" si="43"/>
        <v>0</v>
      </c>
      <c r="AD71" s="93">
        <f t="shared" si="44"/>
        <v>0</v>
      </c>
    </row>
    <row r="72">
      <c r="A72" s="106" t="s">
        <v>126</v>
      </c>
      <c r="B72" s="86"/>
      <c r="C72" s="87">
        <v>32.0</v>
      </c>
      <c r="D72" s="107">
        <f t="shared" si="34"/>
        <v>0.0625</v>
      </c>
      <c r="E72" s="90"/>
      <c r="F72" s="90"/>
      <c r="G72" s="90"/>
      <c r="H72" s="90"/>
      <c r="I72" s="108">
        <f t="shared" si="35"/>
        <v>0</v>
      </c>
      <c r="J72" s="90"/>
      <c r="K72" s="90" t="s">
        <v>20</v>
      </c>
      <c r="L72" s="90"/>
      <c r="M72" s="90"/>
      <c r="N72" s="108">
        <f t="shared" si="36"/>
        <v>1</v>
      </c>
      <c r="O72" s="90"/>
      <c r="P72" s="90"/>
      <c r="Q72" s="90"/>
      <c r="R72" s="90"/>
      <c r="S72" s="108">
        <f t="shared" si="37"/>
        <v>0</v>
      </c>
      <c r="T72" s="90" t="s">
        <v>20</v>
      </c>
      <c r="U72" s="90"/>
      <c r="V72" s="90"/>
      <c r="W72" s="90"/>
      <c r="X72" s="108">
        <f t="shared" si="38"/>
        <v>1</v>
      </c>
      <c r="Y72" s="93">
        <f t="shared" si="39"/>
        <v>0</v>
      </c>
      <c r="Z72" s="93">
        <f t="shared" si="40"/>
        <v>0</v>
      </c>
      <c r="AA72" s="93">
        <f t="shared" si="41"/>
        <v>0</v>
      </c>
      <c r="AB72" s="93">
        <f t="shared" si="42"/>
        <v>2</v>
      </c>
      <c r="AC72" s="93">
        <f t="shared" si="43"/>
        <v>0</v>
      </c>
      <c r="AD72" s="93">
        <f t="shared" si="44"/>
        <v>0</v>
      </c>
    </row>
    <row r="73">
      <c r="A73" s="106" t="s">
        <v>127</v>
      </c>
      <c r="B73" s="106"/>
      <c r="C73" s="87">
        <v>16.0</v>
      </c>
      <c r="D73" s="107">
        <f t="shared" si="34"/>
        <v>0</v>
      </c>
      <c r="E73" s="90"/>
      <c r="F73" s="90"/>
      <c r="G73" s="90"/>
      <c r="H73" s="90"/>
      <c r="I73" s="108">
        <f t="shared" si="35"/>
        <v>0</v>
      </c>
      <c r="J73" s="90"/>
      <c r="K73" s="90"/>
      <c r="L73" s="90"/>
      <c r="M73" s="90"/>
      <c r="N73" s="108">
        <f t="shared" si="36"/>
        <v>0</v>
      </c>
      <c r="O73" s="90"/>
      <c r="P73" s="90"/>
      <c r="Q73" s="90"/>
      <c r="R73" s="90"/>
      <c r="S73" s="108">
        <f t="shared" si="37"/>
        <v>0</v>
      </c>
      <c r="T73" s="90"/>
      <c r="U73" s="90"/>
      <c r="V73" s="90"/>
      <c r="W73" s="90"/>
      <c r="X73" s="108">
        <f t="shared" si="38"/>
        <v>0</v>
      </c>
      <c r="Y73" s="93">
        <f t="shared" si="39"/>
        <v>0</v>
      </c>
      <c r="Z73" s="93">
        <f t="shared" si="40"/>
        <v>0</v>
      </c>
      <c r="AA73" s="93">
        <f t="shared" si="41"/>
        <v>0</v>
      </c>
      <c r="AB73" s="93">
        <f t="shared" si="42"/>
        <v>0</v>
      </c>
      <c r="AC73" s="93">
        <f t="shared" si="43"/>
        <v>0</v>
      </c>
      <c r="AD73" s="93">
        <f t="shared" si="44"/>
        <v>0</v>
      </c>
    </row>
    <row r="74">
      <c r="A74" s="106" t="s">
        <v>74</v>
      </c>
      <c r="B74" s="106"/>
      <c r="C74" s="87">
        <v>16.0</v>
      </c>
      <c r="D74" s="107">
        <f t="shared" si="34"/>
        <v>0</v>
      </c>
      <c r="E74" s="90"/>
      <c r="F74" s="90"/>
      <c r="G74" s="90"/>
      <c r="H74" s="90"/>
      <c r="I74" s="108">
        <f t="shared" si="35"/>
        <v>0</v>
      </c>
      <c r="J74" s="90"/>
      <c r="K74" s="90"/>
      <c r="L74" s="90"/>
      <c r="M74" s="90"/>
      <c r="N74" s="108">
        <f t="shared" si="36"/>
        <v>0</v>
      </c>
      <c r="O74" s="90"/>
      <c r="P74" s="90"/>
      <c r="Q74" s="90"/>
      <c r="R74" s="90"/>
      <c r="S74" s="108">
        <f t="shared" si="37"/>
        <v>0</v>
      </c>
      <c r="T74" s="90"/>
      <c r="U74" s="90"/>
      <c r="V74" s="90"/>
      <c r="W74" s="90"/>
      <c r="X74" s="108">
        <f t="shared" si="38"/>
        <v>0</v>
      </c>
      <c r="Y74" s="93">
        <f t="shared" si="39"/>
        <v>0</v>
      </c>
      <c r="Z74" s="93">
        <f t="shared" si="40"/>
        <v>0</v>
      </c>
      <c r="AA74" s="93">
        <f t="shared" si="41"/>
        <v>0</v>
      </c>
      <c r="AB74" s="93">
        <f t="shared" si="42"/>
        <v>0</v>
      </c>
      <c r="AC74" s="93">
        <f t="shared" si="43"/>
        <v>0</v>
      </c>
      <c r="AD74" s="93">
        <f t="shared" si="44"/>
        <v>0</v>
      </c>
    </row>
    <row r="75">
      <c r="A75" s="106" t="s">
        <v>75</v>
      </c>
      <c r="B75" s="106"/>
      <c r="C75" s="87">
        <v>32.0</v>
      </c>
      <c r="D75" s="107">
        <f t="shared" si="34"/>
        <v>0</v>
      </c>
      <c r="E75" s="90"/>
      <c r="F75" s="90"/>
      <c r="G75" s="90"/>
      <c r="H75" s="90"/>
      <c r="I75" s="108">
        <f t="shared" si="35"/>
        <v>0</v>
      </c>
      <c r="J75" s="90"/>
      <c r="K75" s="90"/>
      <c r="L75" s="90"/>
      <c r="M75" s="90"/>
      <c r="N75" s="108">
        <f t="shared" si="36"/>
        <v>0</v>
      </c>
      <c r="O75" s="90"/>
      <c r="P75" s="90"/>
      <c r="Q75" s="90"/>
      <c r="R75" s="90"/>
      <c r="S75" s="108">
        <f t="shared" si="37"/>
        <v>0</v>
      </c>
      <c r="T75" s="90"/>
      <c r="U75" s="90"/>
      <c r="V75" s="90"/>
      <c r="W75" s="90"/>
      <c r="X75" s="108">
        <f t="shared" si="38"/>
        <v>0</v>
      </c>
      <c r="Y75" s="93">
        <f t="shared" si="39"/>
        <v>0</v>
      </c>
      <c r="Z75" s="93">
        <f t="shared" si="40"/>
        <v>0</v>
      </c>
      <c r="AA75" s="93">
        <f t="shared" si="41"/>
        <v>0</v>
      </c>
      <c r="AB75" s="93">
        <f t="shared" si="42"/>
        <v>0</v>
      </c>
      <c r="AC75" s="93">
        <f t="shared" si="43"/>
        <v>0</v>
      </c>
      <c r="AD75" s="93">
        <f t="shared" si="44"/>
        <v>0</v>
      </c>
    </row>
    <row r="76">
      <c r="A76" s="106" t="s">
        <v>76</v>
      </c>
      <c r="B76" s="106"/>
      <c r="C76" s="87">
        <v>32.0</v>
      </c>
      <c r="D76" s="107">
        <f t="shared" si="34"/>
        <v>0</v>
      </c>
      <c r="E76" s="90"/>
      <c r="F76" s="90"/>
      <c r="G76" s="90"/>
      <c r="H76" s="90"/>
      <c r="I76" s="108">
        <f t="shared" si="35"/>
        <v>0</v>
      </c>
      <c r="J76" s="90"/>
      <c r="K76" s="90"/>
      <c r="L76" s="90"/>
      <c r="M76" s="90"/>
      <c r="N76" s="108">
        <f t="shared" si="36"/>
        <v>0</v>
      </c>
      <c r="O76" s="90"/>
      <c r="P76" s="90"/>
      <c r="Q76" s="90"/>
      <c r="R76" s="90"/>
      <c r="S76" s="108">
        <f t="shared" si="37"/>
        <v>0</v>
      </c>
      <c r="T76" s="90"/>
      <c r="U76" s="90"/>
      <c r="V76" s="90"/>
      <c r="W76" s="90"/>
      <c r="X76" s="108">
        <f t="shared" si="38"/>
        <v>0</v>
      </c>
      <c r="Y76" s="93">
        <f t="shared" si="39"/>
        <v>0</v>
      </c>
      <c r="Z76" s="93">
        <f t="shared" si="40"/>
        <v>0</v>
      </c>
      <c r="AA76" s="93">
        <f t="shared" si="41"/>
        <v>0</v>
      </c>
      <c r="AB76" s="93">
        <f t="shared" si="42"/>
        <v>0</v>
      </c>
      <c r="AC76" s="93">
        <f t="shared" si="43"/>
        <v>0</v>
      </c>
      <c r="AD76" s="93">
        <f t="shared" si="44"/>
        <v>0</v>
      </c>
    </row>
    <row r="77">
      <c r="A77" s="106" t="s">
        <v>163</v>
      </c>
      <c r="B77" s="106"/>
      <c r="C77" s="110">
        <v>48.0</v>
      </c>
      <c r="D77" s="107">
        <f t="shared" si="34"/>
        <v>0.04166666667</v>
      </c>
      <c r="E77" s="90"/>
      <c r="F77" s="90"/>
      <c r="G77" s="90"/>
      <c r="H77" s="90"/>
      <c r="I77" s="108">
        <f t="shared" si="35"/>
        <v>0</v>
      </c>
      <c r="J77" s="90"/>
      <c r="K77" s="90"/>
      <c r="L77" s="90" t="s">
        <v>20</v>
      </c>
      <c r="M77" s="90"/>
      <c r="N77" s="108">
        <f t="shared" si="36"/>
        <v>1</v>
      </c>
      <c r="O77" s="90"/>
      <c r="P77" s="90"/>
      <c r="Q77" s="90"/>
      <c r="R77" s="90"/>
      <c r="S77" s="108">
        <f t="shared" si="37"/>
        <v>0</v>
      </c>
      <c r="T77" s="90"/>
      <c r="U77" s="90"/>
      <c r="V77" s="90"/>
      <c r="W77" s="90" t="s">
        <v>20</v>
      </c>
      <c r="X77" s="108">
        <f t="shared" si="38"/>
        <v>1</v>
      </c>
      <c r="Y77" s="93">
        <f t="shared" si="39"/>
        <v>0</v>
      </c>
      <c r="Z77" s="93">
        <f t="shared" si="40"/>
        <v>0</v>
      </c>
      <c r="AA77" s="93">
        <f t="shared" si="41"/>
        <v>0</v>
      </c>
      <c r="AB77" s="93">
        <f t="shared" si="42"/>
        <v>2</v>
      </c>
      <c r="AC77" s="93">
        <f t="shared" si="43"/>
        <v>0</v>
      </c>
      <c r="AD77" s="93">
        <f t="shared" si="44"/>
        <v>0</v>
      </c>
    </row>
    <row r="78">
      <c r="A78" s="79" t="s">
        <v>167</v>
      </c>
      <c r="B78" s="2"/>
      <c r="C78" s="112"/>
      <c r="D78" s="113"/>
      <c r="E78" s="114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"/>
      <c r="Y78" s="115"/>
      <c r="Z78" s="115"/>
      <c r="AA78" s="115"/>
      <c r="AB78" s="115"/>
      <c r="AC78" s="83"/>
      <c r="AD78" s="83"/>
    </row>
    <row r="79">
      <c r="A79" s="106" t="s">
        <v>122</v>
      </c>
      <c r="B79" s="86"/>
      <c r="C79" s="87">
        <v>32.0</v>
      </c>
      <c r="D79" s="107">
        <f t="shared" ref="D79:D95" si="45">(I79+N79+S79+X79)/C79</f>
        <v>0</v>
      </c>
      <c r="E79" s="90"/>
      <c r="F79" s="90"/>
      <c r="G79" s="90"/>
      <c r="H79" s="90"/>
      <c r="I79" s="108">
        <f t="shared" ref="I79:I95" si="46">COUNTA(E79:H79)</f>
        <v>0</v>
      </c>
      <c r="J79" s="90"/>
      <c r="K79" s="90"/>
      <c r="L79" s="90"/>
      <c r="M79" s="90"/>
      <c r="N79" s="108">
        <f t="shared" ref="N79:N95" si="47">COUNTA(J79:M79)</f>
        <v>0</v>
      </c>
      <c r="O79" s="90"/>
      <c r="P79" s="90"/>
      <c r="Q79" s="90"/>
      <c r="R79" s="90"/>
      <c r="S79" s="108">
        <f t="shared" ref="S79:S95" si="48">COUNTA(O79:R79)</f>
        <v>0</v>
      </c>
      <c r="T79" s="90"/>
      <c r="U79" s="90"/>
      <c r="V79" s="90"/>
      <c r="W79" s="90"/>
      <c r="X79" s="108">
        <f t="shared" ref="X79:X95" si="49">COUNTA(T79:W79)</f>
        <v>0</v>
      </c>
      <c r="Y79" s="93">
        <f t="shared" ref="Y79:Y95" si="50">COUNTIF(E79:X79,$E$1)</f>
        <v>0</v>
      </c>
      <c r="Z79" s="93">
        <f t="shared" ref="Z79:Z95" si="51">COUNTIF(E79:X79,$F$1)</f>
        <v>0</v>
      </c>
      <c r="AA79" s="93">
        <f t="shared" ref="AA79:AA95" si="52">COUNTIF(E79:X79,$G$1)</f>
        <v>0</v>
      </c>
      <c r="AB79" s="93">
        <f t="shared" ref="AB79:AB95" si="53">COUNTIF(E79:X79,$H$1)</f>
        <v>0</v>
      </c>
      <c r="AC79" s="93">
        <f t="shared" ref="AC79:AC95" si="54">COUNTIF(E79:X79,$I$1)</f>
        <v>0</v>
      </c>
      <c r="AD79" s="93">
        <f t="shared" ref="AD79:AD95" si="55">COUNTIF(E79:X79,$J$1)</f>
        <v>0</v>
      </c>
    </row>
    <row r="80">
      <c r="A80" s="106" t="s">
        <v>67</v>
      </c>
      <c r="B80" s="86"/>
      <c r="C80" s="87">
        <v>48.0</v>
      </c>
      <c r="D80" s="107">
        <f t="shared" si="45"/>
        <v>0</v>
      </c>
      <c r="E80" s="89"/>
      <c r="F80" s="90"/>
      <c r="G80" s="90"/>
      <c r="H80" s="90"/>
      <c r="I80" s="108">
        <f t="shared" si="46"/>
        <v>0</v>
      </c>
      <c r="J80" s="89"/>
      <c r="K80" s="90"/>
      <c r="L80" s="90"/>
      <c r="M80" s="90"/>
      <c r="N80" s="108">
        <f t="shared" si="47"/>
        <v>0</v>
      </c>
      <c r="O80" s="92"/>
      <c r="P80" s="90"/>
      <c r="Q80" s="90"/>
      <c r="R80" s="90"/>
      <c r="S80" s="108">
        <f t="shared" si="48"/>
        <v>0</v>
      </c>
      <c r="T80" s="92"/>
      <c r="U80" s="90"/>
      <c r="V80" s="90"/>
      <c r="W80" s="90"/>
      <c r="X80" s="108">
        <f t="shared" si="49"/>
        <v>0</v>
      </c>
      <c r="Y80" s="93">
        <f t="shared" si="50"/>
        <v>0</v>
      </c>
      <c r="Z80" s="93">
        <f t="shared" si="51"/>
        <v>0</v>
      </c>
      <c r="AA80" s="93">
        <f t="shared" si="52"/>
        <v>0</v>
      </c>
      <c r="AB80" s="93">
        <f t="shared" si="53"/>
        <v>0</v>
      </c>
      <c r="AC80" s="93">
        <f t="shared" si="54"/>
        <v>0</v>
      </c>
      <c r="AD80" s="93">
        <f t="shared" si="55"/>
        <v>0</v>
      </c>
    </row>
    <row r="81">
      <c r="A81" s="106" t="s">
        <v>123</v>
      </c>
      <c r="B81" s="86"/>
      <c r="C81" s="87">
        <v>48.0</v>
      </c>
      <c r="D81" s="107">
        <f t="shared" si="45"/>
        <v>0.04166666667</v>
      </c>
      <c r="E81" s="90"/>
      <c r="F81" s="90"/>
      <c r="G81" s="90"/>
      <c r="H81" s="90"/>
      <c r="I81" s="108">
        <f t="shared" si="46"/>
        <v>0</v>
      </c>
      <c r="J81" s="90"/>
      <c r="K81" s="90"/>
      <c r="L81" s="90" t="s">
        <v>20</v>
      </c>
      <c r="M81" s="90"/>
      <c r="N81" s="108">
        <f t="shared" si="47"/>
        <v>1</v>
      </c>
      <c r="O81" s="90"/>
      <c r="P81" s="90"/>
      <c r="Q81" s="90"/>
      <c r="R81" s="90"/>
      <c r="S81" s="108">
        <f t="shared" si="48"/>
        <v>0</v>
      </c>
      <c r="T81" s="90"/>
      <c r="U81" s="90"/>
      <c r="V81" s="90" t="s">
        <v>20</v>
      </c>
      <c r="W81" s="90"/>
      <c r="X81" s="108">
        <f t="shared" si="49"/>
        <v>1</v>
      </c>
      <c r="Y81" s="93">
        <f t="shared" si="50"/>
        <v>0</v>
      </c>
      <c r="Z81" s="93">
        <f t="shared" si="51"/>
        <v>0</v>
      </c>
      <c r="AA81" s="93">
        <f t="shared" si="52"/>
        <v>0</v>
      </c>
      <c r="AB81" s="93">
        <f t="shared" si="53"/>
        <v>2</v>
      </c>
      <c r="AC81" s="93">
        <f t="shared" si="54"/>
        <v>0</v>
      </c>
      <c r="AD81" s="93">
        <f t="shared" si="55"/>
        <v>0</v>
      </c>
    </row>
    <row r="82">
      <c r="A82" s="106" t="s">
        <v>149</v>
      </c>
      <c r="B82" s="86"/>
      <c r="C82" s="87">
        <v>48.0</v>
      </c>
      <c r="D82" s="107">
        <f t="shared" si="45"/>
        <v>0.0625</v>
      </c>
      <c r="E82" s="90"/>
      <c r="F82" s="90"/>
      <c r="G82" s="90"/>
      <c r="H82" s="90"/>
      <c r="I82" s="108">
        <f t="shared" si="46"/>
        <v>0</v>
      </c>
      <c r="J82" s="90" t="s">
        <v>20</v>
      </c>
      <c r="K82" s="90"/>
      <c r="L82" s="90"/>
      <c r="M82" s="90"/>
      <c r="N82" s="108">
        <f t="shared" si="47"/>
        <v>1</v>
      </c>
      <c r="O82" s="90"/>
      <c r="P82" s="90" t="s">
        <v>20</v>
      </c>
      <c r="Q82" s="90"/>
      <c r="R82" s="90"/>
      <c r="S82" s="108">
        <f t="shared" si="48"/>
        <v>1</v>
      </c>
      <c r="T82" s="90"/>
      <c r="U82" s="90"/>
      <c r="V82" s="90"/>
      <c r="W82" s="90" t="s">
        <v>20</v>
      </c>
      <c r="X82" s="108">
        <f t="shared" si="49"/>
        <v>1</v>
      </c>
      <c r="Y82" s="93">
        <f t="shared" si="50"/>
        <v>0</v>
      </c>
      <c r="Z82" s="93">
        <f t="shared" si="51"/>
        <v>0</v>
      </c>
      <c r="AA82" s="93">
        <f t="shared" si="52"/>
        <v>0</v>
      </c>
      <c r="AB82" s="93">
        <f t="shared" si="53"/>
        <v>3</v>
      </c>
      <c r="AC82" s="93">
        <f t="shared" si="54"/>
        <v>0</v>
      </c>
      <c r="AD82" s="93">
        <f t="shared" si="55"/>
        <v>0</v>
      </c>
    </row>
    <row r="83">
      <c r="A83" s="106" t="s">
        <v>150</v>
      </c>
      <c r="B83" s="86"/>
      <c r="C83" s="87">
        <v>32.0</v>
      </c>
      <c r="D83" s="107">
        <f t="shared" si="45"/>
        <v>0.0625</v>
      </c>
      <c r="E83" s="90"/>
      <c r="F83" s="90"/>
      <c r="G83" s="90"/>
      <c r="H83" s="90"/>
      <c r="I83" s="108">
        <f t="shared" si="46"/>
        <v>0</v>
      </c>
      <c r="J83" s="90"/>
      <c r="K83" s="90" t="s">
        <v>20</v>
      </c>
      <c r="L83" s="90"/>
      <c r="M83" s="90"/>
      <c r="N83" s="108">
        <f t="shared" si="47"/>
        <v>1</v>
      </c>
      <c r="O83" s="90"/>
      <c r="P83" s="90"/>
      <c r="Q83" s="90" t="s">
        <v>20</v>
      </c>
      <c r="R83" s="90"/>
      <c r="S83" s="108">
        <f t="shared" si="48"/>
        <v>1</v>
      </c>
      <c r="T83" s="90"/>
      <c r="U83" s="90"/>
      <c r="V83" s="90"/>
      <c r="W83" s="90"/>
      <c r="X83" s="108">
        <f t="shared" si="49"/>
        <v>0</v>
      </c>
      <c r="Y83" s="93">
        <f t="shared" si="50"/>
        <v>0</v>
      </c>
      <c r="Z83" s="93">
        <f t="shared" si="51"/>
        <v>0</v>
      </c>
      <c r="AA83" s="93">
        <f t="shared" si="52"/>
        <v>0</v>
      </c>
      <c r="AB83" s="93">
        <f t="shared" si="53"/>
        <v>2</v>
      </c>
      <c r="AC83" s="93">
        <f t="shared" si="54"/>
        <v>0</v>
      </c>
      <c r="AD83" s="93">
        <f t="shared" si="55"/>
        <v>0</v>
      </c>
    </row>
    <row r="84">
      <c r="A84" s="106" t="s">
        <v>151</v>
      </c>
      <c r="B84" s="86"/>
      <c r="C84" s="87">
        <v>16.0</v>
      </c>
      <c r="D84" s="107">
        <f t="shared" si="45"/>
        <v>0</v>
      </c>
      <c r="E84" s="90"/>
      <c r="F84" s="90"/>
      <c r="G84" s="90"/>
      <c r="H84" s="90"/>
      <c r="I84" s="108">
        <f t="shared" si="46"/>
        <v>0</v>
      </c>
      <c r="J84" s="90"/>
      <c r="K84" s="90"/>
      <c r="L84" s="90"/>
      <c r="M84" s="90"/>
      <c r="N84" s="108">
        <f t="shared" si="47"/>
        <v>0</v>
      </c>
      <c r="O84" s="90"/>
      <c r="P84" s="90"/>
      <c r="Q84" s="90"/>
      <c r="R84" s="90"/>
      <c r="S84" s="108">
        <f t="shared" si="48"/>
        <v>0</v>
      </c>
      <c r="T84" s="90"/>
      <c r="U84" s="90"/>
      <c r="V84" s="90"/>
      <c r="W84" s="90"/>
      <c r="X84" s="108">
        <f t="shared" si="49"/>
        <v>0</v>
      </c>
      <c r="Y84" s="93">
        <f t="shared" si="50"/>
        <v>0</v>
      </c>
      <c r="Z84" s="93">
        <f t="shared" si="51"/>
        <v>0</v>
      </c>
      <c r="AA84" s="93">
        <f t="shared" si="52"/>
        <v>0</v>
      </c>
      <c r="AB84" s="93">
        <f t="shared" si="53"/>
        <v>0</v>
      </c>
      <c r="AC84" s="93">
        <f t="shared" si="54"/>
        <v>0</v>
      </c>
      <c r="AD84" s="93">
        <f t="shared" si="55"/>
        <v>0</v>
      </c>
    </row>
    <row r="85">
      <c r="A85" s="106" t="s">
        <v>102</v>
      </c>
      <c r="B85" s="86"/>
      <c r="C85" s="87">
        <v>16.0</v>
      </c>
      <c r="D85" s="107">
        <f t="shared" si="45"/>
        <v>0</v>
      </c>
      <c r="E85" s="90"/>
      <c r="F85" s="90"/>
      <c r="G85" s="90"/>
      <c r="H85" s="90"/>
      <c r="I85" s="108">
        <f t="shared" si="46"/>
        <v>0</v>
      </c>
      <c r="J85" s="90"/>
      <c r="K85" s="90"/>
      <c r="L85" s="90"/>
      <c r="M85" s="90"/>
      <c r="N85" s="108">
        <f t="shared" si="47"/>
        <v>0</v>
      </c>
      <c r="O85" s="90"/>
      <c r="P85" s="90"/>
      <c r="Q85" s="90"/>
      <c r="R85" s="90"/>
      <c r="S85" s="108">
        <f t="shared" si="48"/>
        <v>0</v>
      </c>
      <c r="T85" s="90"/>
      <c r="U85" s="90"/>
      <c r="V85" s="90"/>
      <c r="W85" s="90"/>
      <c r="X85" s="108">
        <f t="shared" si="49"/>
        <v>0</v>
      </c>
      <c r="Y85" s="93">
        <f t="shared" si="50"/>
        <v>0</v>
      </c>
      <c r="Z85" s="93">
        <f t="shared" si="51"/>
        <v>0</v>
      </c>
      <c r="AA85" s="93">
        <f t="shared" si="52"/>
        <v>0</v>
      </c>
      <c r="AB85" s="93">
        <f t="shared" si="53"/>
        <v>0</v>
      </c>
      <c r="AC85" s="93">
        <f t="shared" si="54"/>
        <v>0</v>
      </c>
      <c r="AD85" s="93">
        <f t="shared" si="55"/>
        <v>0</v>
      </c>
    </row>
    <row r="86">
      <c r="A86" s="106" t="s">
        <v>124</v>
      </c>
      <c r="B86" s="86"/>
      <c r="C86" s="87">
        <v>32.0</v>
      </c>
      <c r="D86" s="107">
        <f t="shared" si="45"/>
        <v>0.03125</v>
      </c>
      <c r="E86" s="90"/>
      <c r="F86" s="90"/>
      <c r="G86" s="90"/>
      <c r="H86" s="90"/>
      <c r="I86" s="108">
        <f t="shared" si="46"/>
        <v>0</v>
      </c>
      <c r="J86" s="90"/>
      <c r="K86" s="90"/>
      <c r="L86" s="90"/>
      <c r="M86" s="90"/>
      <c r="N86" s="108">
        <f t="shared" si="47"/>
        <v>0</v>
      </c>
      <c r="O86" s="90"/>
      <c r="P86" s="90"/>
      <c r="Q86" s="90"/>
      <c r="R86" s="90"/>
      <c r="S86" s="108">
        <f t="shared" si="48"/>
        <v>0</v>
      </c>
      <c r="T86" s="90"/>
      <c r="U86" s="90"/>
      <c r="V86" s="90"/>
      <c r="W86" s="90" t="s">
        <v>20</v>
      </c>
      <c r="X86" s="108">
        <f t="shared" si="49"/>
        <v>1</v>
      </c>
      <c r="Y86" s="93">
        <f t="shared" si="50"/>
        <v>0</v>
      </c>
      <c r="Z86" s="93">
        <f t="shared" si="51"/>
        <v>0</v>
      </c>
      <c r="AA86" s="93">
        <f t="shared" si="52"/>
        <v>0</v>
      </c>
      <c r="AB86" s="93">
        <f t="shared" si="53"/>
        <v>1</v>
      </c>
      <c r="AC86" s="93">
        <f t="shared" si="54"/>
        <v>0</v>
      </c>
      <c r="AD86" s="93">
        <f t="shared" si="55"/>
        <v>0</v>
      </c>
    </row>
    <row r="87">
      <c r="A87" s="106" t="s">
        <v>152</v>
      </c>
      <c r="B87" s="86"/>
      <c r="C87" s="87">
        <v>16.0</v>
      </c>
      <c r="D87" s="107">
        <f t="shared" si="45"/>
        <v>0</v>
      </c>
      <c r="E87" s="90"/>
      <c r="F87" s="90"/>
      <c r="G87" s="90"/>
      <c r="H87" s="90"/>
      <c r="I87" s="108">
        <f t="shared" si="46"/>
        <v>0</v>
      </c>
      <c r="J87" s="90"/>
      <c r="K87" s="90"/>
      <c r="L87" s="90"/>
      <c r="M87" s="90"/>
      <c r="N87" s="108">
        <f t="shared" si="47"/>
        <v>0</v>
      </c>
      <c r="O87" s="90"/>
      <c r="P87" s="90"/>
      <c r="Q87" s="90"/>
      <c r="R87" s="90"/>
      <c r="S87" s="108">
        <f t="shared" si="48"/>
        <v>0</v>
      </c>
      <c r="T87" s="90"/>
      <c r="U87" s="90"/>
      <c r="V87" s="90"/>
      <c r="W87" s="90"/>
      <c r="X87" s="108">
        <f t="shared" si="49"/>
        <v>0</v>
      </c>
      <c r="Y87" s="93">
        <f t="shared" si="50"/>
        <v>0</v>
      </c>
      <c r="Z87" s="93">
        <f t="shared" si="51"/>
        <v>0</v>
      </c>
      <c r="AA87" s="93">
        <f t="shared" si="52"/>
        <v>0</v>
      </c>
      <c r="AB87" s="93">
        <f t="shared" si="53"/>
        <v>0</v>
      </c>
      <c r="AC87" s="93">
        <f t="shared" si="54"/>
        <v>0</v>
      </c>
      <c r="AD87" s="93">
        <f t="shared" si="55"/>
        <v>0</v>
      </c>
    </row>
    <row r="88">
      <c r="A88" s="106" t="s">
        <v>125</v>
      </c>
      <c r="B88" s="86"/>
      <c r="C88" s="87">
        <v>32.0</v>
      </c>
      <c r="D88" s="107">
        <f t="shared" si="45"/>
        <v>0.03125</v>
      </c>
      <c r="E88" s="90"/>
      <c r="F88" s="90"/>
      <c r="G88" s="90"/>
      <c r="H88" s="90"/>
      <c r="I88" s="108">
        <f t="shared" si="46"/>
        <v>0</v>
      </c>
      <c r="J88" s="90"/>
      <c r="K88" s="90"/>
      <c r="L88" s="90"/>
      <c r="M88" s="90" t="s">
        <v>20</v>
      </c>
      <c r="N88" s="108">
        <f t="shared" si="47"/>
        <v>1</v>
      </c>
      <c r="O88" s="90"/>
      <c r="P88" s="90"/>
      <c r="Q88" s="90"/>
      <c r="R88" s="90"/>
      <c r="S88" s="108">
        <f t="shared" si="48"/>
        <v>0</v>
      </c>
      <c r="T88" s="90"/>
      <c r="U88" s="90"/>
      <c r="V88" s="90"/>
      <c r="W88" s="90"/>
      <c r="X88" s="108">
        <f t="shared" si="49"/>
        <v>0</v>
      </c>
      <c r="Y88" s="93">
        <f t="shared" si="50"/>
        <v>0</v>
      </c>
      <c r="Z88" s="93">
        <f t="shared" si="51"/>
        <v>0</v>
      </c>
      <c r="AA88" s="93">
        <f t="shared" si="52"/>
        <v>0</v>
      </c>
      <c r="AB88" s="93">
        <f t="shared" si="53"/>
        <v>1</v>
      </c>
      <c r="AC88" s="93">
        <f t="shared" si="54"/>
        <v>0</v>
      </c>
      <c r="AD88" s="93">
        <f t="shared" si="55"/>
        <v>0</v>
      </c>
    </row>
    <row r="89">
      <c r="A89" s="106" t="s">
        <v>153</v>
      </c>
      <c r="B89" s="86"/>
      <c r="C89" s="87">
        <v>32.0</v>
      </c>
      <c r="D89" s="107">
        <f t="shared" si="45"/>
        <v>0.0625</v>
      </c>
      <c r="E89" s="90"/>
      <c r="F89" s="90"/>
      <c r="G89" s="90"/>
      <c r="H89" s="90"/>
      <c r="I89" s="108">
        <f t="shared" si="46"/>
        <v>0</v>
      </c>
      <c r="J89" s="90"/>
      <c r="K89" s="90" t="s">
        <v>20</v>
      </c>
      <c r="L89" s="90"/>
      <c r="M89" s="90"/>
      <c r="N89" s="108">
        <f t="shared" si="47"/>
        <v>1</v>
      </c>
      <c r="O89" s="90"/>
      <c r="P89" s="90"/>
      <c r="Q89" s="90" t="s">
        <v>20</v>
      </c>
      <c r="R89" s="90"/>
      <c r="S89" s="108">
        <f t="shared" si="48"/>
        <v>1</v>
      </c>
      <c r="T89" s="90"/>
      <c r="U89" s="90"/>
      <c r="V89" s="90"/>
      <c r="W89" s="90"/>
      <c r="X89" s="108">
        <f t="shared" si="49"/>
        <v>0</v>
      </c>
      <c r="Y89" s="93">
        <f t="shared" si="50"/>
        <v>0</v>
      </c>
      <c r="Z89" s="93">
        <f t="shared" si="51"/>
        <v>0</v>
      </c>
      <c r="AA89" s="93">
        <f t="shared" si="52"/>
        <v>0</v>
      </c>
      <c r="AB89" s="93">
        <f t="shared" si="53"/>
        <v>2</v>
      </c>
      <c r="AC89" s="93">
        <f t="shared" si="54"/>
        <v>0</v>
      </c>
      <c r="AD89" s="93">
        <f t="shared" si="55"/>
        <v>0</v>
      </c>
    </row>
    <row r="90">
      <c r="A90" s="106" t="s">
        <v>126</v>
      </c>
      <c r="B90" s="86"/>
      <c r="C90" s="87">
        <v>32.0</v>
      </c>
      <c r="D90" s="107">
        <f t="shared" si="45"/>
        <v>0.0625</v>
      </c>
      <c r="E90" s="90"/>
      <c r="F90" s="90"/>
      <c r="G90" s="90"/>
      <c r="H90" s="90"/>
      <c r="I90" s="108">
        <f t="shared" si="46"/>
        <v>0</v>
      </c>
      <c r="J90" s="90"/>
      <c r="K90" s="90" t="s">
        <v>20</v>
      </c>
      <c r="L90" s="90"/>
      <c r="M90" s="90"/>
      <c r="N90" s="108">
        <f t="shared" si="47"/>
        <v>1</v>
      </c>
      <c r="O90" s="90"/>
      <c r="P90" s="90"/>
      <c r="Q90" s="90"/>
      <c r="R90" s="90"/>
      <c r="S90" s="108">
        <f t="shared" si="48"/>
        <v>0</v>
      </c>
      <c r="T90" s="90" t="s">
        <v>20</v>
      </c>
      <c r="U90" s="90"/>
      <c r="V90" s="90"/>
      <c r="W90" s="90"/>
      <c r="X90" s="108">
        <f t="shared" si="49"/>
        <v>1</v>
      </c>
      <c r="Y90" s="93">
        <f t="shared" si="50"/>
        <v>0</v>
      </c>
      <c r="Z90" s="93">
        <f t="shared" si="51"/>
        <v>0</v>
      </c>
      <c r="AA90" s="93">
        <f t="shared" si="52"/>
        <v>0</v>
      </c>
      <c r="AB90" s="93">
        <f t="shared" si="53"/>
        <v>2</v>
      </c>
      <c r="AC90" s="93">
        <f t="shared" si="54"/>
        <v>0</v>
      </c>
      <c r="AD90" s="93">
        <f t="shared" si="55"/>
        <v>0</v>
      </c>
    </row>
    <row r="91">
      <c r="A91" s="106" t="s">
        <v>127</v>
      </c>
      <c r="B91" s="106"/>
      <c r="C91" s="87">
        <v>16.0</v>
      </c>
      <c r="D91" s="107">
        <f t="shared" si="45"/>
        <v>0</v>
      </c>
      <c r="E91" s="90"/>
      <c r="F91" s="90"/>
      <c r="G91" s="90"/>
      <c r="H91" s="90"/>
      <c r="I91" s="108">
        <f t="shared" si="46"/>
        <v>0</v>
      </c>
      <c r="J91" s="90"/>
      <c r="K91" s="90"/>
      <c r="L91" s="90"/>
      <c r="M91" s="90"/>
      <c r="N91" s="108">
        <f t="shared" si="47"/>
        <v>0</v>
      </c>
      <c r="O91" s="90"/>
      <c r="P91" s="90"/>
      <c r="Q91" s="90"/>
      <c r="R91" s="90"/>
      <c r="S91" s="108">
        <f t="shared" si="48"/>
        <v>0</v>
      </c>
      <c r="T91" s="90"/>
      <c r="U91" s="90"/>
      <c r="V91" s="90"/>
      <c r="W91" s="90"/>
      <c r="X91" s="108">
        <f t="shared" si="49"/>
        <v>0</v>
      </c>
      <c r="Y91" s="93">
        <f t="shared" si="50"/>
        <v>0</v>
      </c>
      <c r="Z91" s="93">
        <f t="shared" si="51"/>
        <v>0</v>
      </c>
      <c r="AA91" s="93">
        <f t="shared" si="52"/>
        <v>0</v>
      </c>
      <c r="AB91" s="93">
        <f t="shared" si="53"/>
        <v>0</v>
      </c>
      <c r="AC91" s="93">
        <f t="shared" si="54"/>
        <v>0</v>
      </c>
      <c r="AD91" s="93">
        <f t="shared" si="55"/>
        <v>0</v>
      </c>
    </row>
    <row r="92">
      <c r="A92" s="106" t="s">
        <v>74</v>
      </c>
      <c r="B92" s="106"/>
      <c r="C92" s="87">
        <v>16.0</v>
      </c>
      <c r="D92" s="107">
        <f t="shared" si="45"/>
        <v>0</v>
      </c>
      <c r="E92" s="90"/>
      <c r="F92" s="90"/>
      <c r="G92" s="90"/>
      <c r="H92" s="90"/>
      <c r="I92" s="108">
        <f t="shared" si="46"/>
        <v>0</v>
      </c>
      <c r="J92" s="90"/>
      <c r="K92" s="90"/>
      <c r="L92" s="90"/>
      <c r="M92" s="90"/>
      <c r="N92" s="108">
        <f t="shared" si="47"/>
        <v>0</v>
      </c>
      <c r="O92" s="90"/>
      <c r="P92" s="90"/>
      <c r="Q92" s="90"/>
      <c r="R92" s="90"/>
      <c r="S92" s="108">
        <f t="shared" si="48"/>
        <v>0</v>
      </c>
      <c r="T92" s="90"/>
      <c r="U92" s="90"/>
      <c r="V92" s="90"/>
      <c r="W92" s="90"/>
      <c r="X92" s="108">
        <f t="shared" si="49"/>
        <v>0</v>
      </c>
      <c r="Y92" s="93">
        <f t="shared" si="50"/>
        <v>0</v>
      </c>
      <c r="Z92" s="93">
        <f t="shared" si="51"/>
        <v>0</v>
      </c>
      <c r="AA92" s="93">
        <f t="shared" si="52"/>
        <v>0</v>
      </c>
      <c r="AB92" s="93">
        <f t="shared" si="53"/>
        <v>0</v>
      </c>
      <c r="AC92" s="93">
        <f t="shared" si="54"/>
        <v>0</v>
      </c>
      <c r="AD92" s="93">
        <f t="shared" si="55"/>
        <v>0</v>
      </c>
    </row>
    <row r="93">
      <c r="A93" s="106" t="s">
        <v>75</v>
      </c>
      <c r="B93" s="106"/>
      <c r="C93" s="87">
        <v>32.0</v>
      </c>
      <c r="D93" s="107">
        <f t="shared" si="45"/>
        <v>0</v>
      </c>
      <c r="E93" s="90"/>
      <c r="F93" s="90"/>
      <c r="G93" s="90"/>
      <c r="H93" s="90"/>
      <c r="I93" s="108">
        <f t="shared" si="46"/>
        <v>0</v>
      </c>
      <c r="J93" s="90"/>
      <c r="K93" s="90"/>
      <c r="L93" s="90"/>
      <c r="M93" s="90"/>
      <c r="N93" s="108">
        <f t="shared" si="47"/>
        <v>0</v>
      </c>
      <c r="O93" s="90"/>
      <c r="P93" s="90"/>
      <c r="Q93" s="90"/>
      <c r="R93" s="90"/>
      <c r="S93" s="108">
        <f t="shared" si="48"/>
        <v>0</v>
      </c>
      <c r="T93" s="90"/>
      <c r="U93" s="90"/>
      <c r="V93" s="90"/>
      <c r="W93" s="90"/>
      <c r="X93" s="108">
        <f t="shared" si="49"/>
        <v>0</v>
      </c>
      <c r="Y93" s="93">
        <f t="shared" si="50"/>
        <v>0</v>
      </c>
      <c r="Z93" s="93">
        <f t="shared" si="51"/>
        <v>0</v>
      </c>
      <c r="AA93" s="93">
        <f t="shared" si="52"/>
        <v>0</v>
      </c>
      <c r="AB93" s="93">
        <f t="shared" si="53"/>
        <v>0</v>
      </c>
      <c r="AC93" s="93">
        <f t="shared" si="54"/>
        <v>0</v>
      </c>
      <c r="AD93" s="93">
        <f t="shared" si="55"/>
        <v>0</v>
      </c>
    </row>
    <row r="94">
      <c r="A94" s="106" t="s">
        <v>76</v>
      </c>
      <c r="B94" s="106"/>
      <c r="C94" s="87">
        <v>32.0</v>
      </c>
      <c r="D94" s="107">
        <f t="shared" si="45"/>
        <v>0</v>
      </c>
      <c r="E94" s="90"/>
      <c r="F94" s="90"/>
      <c r="G94" s="90"/>
      <c r="H94" s="90"/>
      <c r="I94" s="108">
        <f t="shared" si="46"/>
        <v>0</v>
      </c>
      <c r="J94" s="90"/>
      <c r="K94" s="90"/>
      <c r="L94" s="90"/>
      <c r="M94" s="90"/>
      <c r="N94" s="108">
        <f t="shared" si="47"/>
        <v>0</v>
      </c>
      <c r="O94" s="90"/>
      <c r="P94" s="90"/>
      <c r="Q94" s="90"/>
      <c r="R94" s="90"/>
      <c r="S94" s="108">
        <f t="shared" si="48"/>
        <v>0</v>
      </c>
      <c r="T94" s="90"/>
      <c r="U94" s="90"/>
      <c r="V94" s="90"/>
      <c r="W94" s="90"/>
      <c r="X94" s="108">
        <f t="shared" si="49"/>
        <v>0</v>
      </c>
      <c r="Y94" s="93">
        <f t="shared" si="50"/>
        <v>0</v>
      </c>
      <c r="Z94" s="93">
        <f t="shared" si="51"/>
        <v>0</v>
      </c>
      <c r="AA94" s="93">
        <f t="shared" si="52"/>
        <v>0</v>
      </c>
      <c r="AB94" s="93">
        <f t="shared" si="53"/>
        <v>0</v>
      </c>
      <c r="AC94" s="93">
        <f t="shared" si="54"/>
        <v>0</v>
      </c>
      <c r="AD94" s="93">
        <f t="shared" si="55"/>
        <v>0</v>
      </c>
    </row>
    <row r="95">
      <c r="A95" s="106" t="s">
        <v>163</v>
      </c>
      <c r="B95" s="106"/>
      <c r="C95" s="110">
        <v>48.0</v>
      </c>
      <c r="D95" s="107">
        <f t="shared" si="45"/>
        <v>0.04166666667</v>
      </c>
      <c r="E95" s="90"/>
      <c r="F95" s="90"/>
      <c r="G95" s="90"/>
      <c r="H95" s="90"/>
      <c r="I95" s="108">
        <f t="shared" si="46"/>
        <v>0</v>
      </c>
      <c r="J95" s="90"/>
      <c r="K95" s="90"/>
      <c r="L95" s="90" t="s">
        <v>20</v>
      </c>
      <c r="M95" s="90"/>
      <c r="N95" s="108">
        <f t="shared" si="47"/>
        <v>1</v>
      </c>
      <c r="O95" s="90"/>
      <c r="P95" s="90"/>
      <c r="Q95" s="90"/>
      <c r="R95" s="90"/>
      <c r="S95" s="108">
        <f t="shared" si="48"/>
        <v>0</v>
      </c>
      <c r="T95" s="90"/>
      <c r="U95" s="90"/>
      <c r="V95" s="90"/>
      <c r="W95" s="90" t="s">
        <v>20</v>
      </c>
      <c r="X95" s="108">
        <f t="shared" si="49"/>
        <v>1</v>
      </c>
      <c r="Y95" s="93">
        <f t="shared" si="50"/>
        <v>0</v>
      </c>
      <c r="Z95" s="93">
        <f t="shared" si="51"/>
        <v>0</v>
      </c>
      <c r="AA95" s="93">
        <f t="shared" si="52"/>
        <v>0</v>
      </c>
      <c r="AB95" s="93">
        <f t="shared" si="53"/>
        <v>2</v>
      </c>
      <c r="AC95" s="93">
        <f t="shared" si="54"/>
        <v>0</v>
      </c>
      <c r="AD95" s="93">
        <f t="shared" si="55"/>
        <v>0</v>
      </c>
    </row>
    <row r="96">
      <c r="A96" s="79" t="s">
        <v>168</v>
      </c>
      <c r="B96" s="2"/>
      <c r="C96" s="112"/>
      <c r="D96" s="113"/>
      <c r="E96" s="114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"/>
      <c r="Y96" s="115"/>
      <c r="Z96" s="115"/>
      <c r="AA96" s="115"/>
      <c r="AB96" s="115"/>
      <c r="AC96" s="83"/>
      <c r="AD96" s="83"/>
    </row>
    <row r="97">
      <c r="A97" s="106" t="s">
        <v>122</v>
      </c>
      <c r="B97" s="86"/>
      <c r="C97" s="87">
        <v>32.0</v>
      </c>
      <c r="D97" s="107">
        <f t="shared" ref="D97:D113" si="56">(I97+N97+S97+X97)/C97</f>
        <v>0</v>
      </c>
      <c r="E97" s="90"/>
      <c r="F97" s="90"/>
      <c r="G97" s="90"/>
      <c r="H97" s="90"/>
      <c r="I97" s="108">
        <f t="shared" ref="I97:I113" si="57">COUNTA(E97:H97)</f>
        <v>0</v>
      </c>
      <c r="J97" s="90"/>
      <c r="K97" s="90"/>
      <c r="L97" s="90"/>
      <c r="M97" s="90"/>
      <c r="N97" s="108">
        <f t="shared" ref="N97:N113" si="58">COUNTA(J97:M97)</f>
        <v>0</v>
      </c>
      <c r="O97" s="90"/>
      <c r="P97" s="90"/>
      <c r="Q97" s="90"/>
      <c r="R97" s="90"/>
      <c r="S97" s="108">
        <f t="shared" ref="S97:S113" si="59">COUNTA(O97:R97)</f>
        <v>0</v>
      </c>
      <c r="T97" s="90"/>
      <c r="U97" s="90"/>
      <c r="V97" s="90"/>
      <c r="W97" s="90"/>
      <c r="X97" s="108">
        <f t="shared" ref="X97:X113" si="60">COUNTA(T97:W97)</f>
        <v>0</v>
      </c>
      <c r="Y97" s="93">
        <f t="shared" ref="Y97:Y113" si="61">COUNTIF(E97:X97,$E$1)</f>
        <v>0</v>
      </c>
      <c r="Z97" s="93">
        <f t="shared" ref="Z97:Z113" si="62">COUNTIF(E97:X97,$F$1)</f>
        <v>0</v>
      </c>
      <c r="AA97" s="93">
        <f t="shared" ref="AA97:AA113" si="63">COUNTIF(E97:X97,$G$1)</f>
        <v>0</v>
      </c>
      <c r="AB97" s="93">
        <f t="shared" ref="AB97:AB113" si="64">COUNTIF(E97:X97,$H$1)</f>
        <v>0</v>
      </c>
      <c r="AC97" s="93">
        <f t="shared" ref="AC97:AC113" si="65">COUNTIF(E97:X97,$I$1)</f>
        <v>0</v>
      </c>
      <c r="AD97" s="93">
        <f t="shared" ref="AD97:AD113" si="66">COUNTIF(E97:X97,$J$1)</f>
        <v>0</v>
      </c>
    </row>
    <row r="98">
      <c r="A98" s="106" t="s">
        <v>67</v>
      </c>
      <c r="B98" s="86"/>
      <c r="C98" s="87">
        <v>48.0</v>
      </c>
      <c r="D98" s="107">
        <f t="shared" si="56"/>
        <v>0</v>
      </c>
      <c r="E98" s="89"/>
      <c r="F98" s="90"/>
      <c r="G98" s="90"/>
      <c r="H98" s="90"/>
      <c r="I98" s="108">
        <f t="shared" si="57"/>
        <v>0</v>
      </c>
      <c r="J98" s="89"/>
      <c r="K98" s="90"/>
      <c r="L98" s="90"/>
      <c r="M98" s="90"/>
      <c r="N98" s="108">
        <f t="shared" si="58"/>
        <v>0</v>
      </c>
      <c r="O98" s="92"/>
      <c r="P98" s="90"/>
      <c r="Q98" s="90"/>
      <c r="R98" s="90"/>
      <c r="S98" s="108">
        <f t="shared" si="59"/>
        <v>0</v>
      </c>
      <c r="T98" s="92"/>
      <c r="U98" s="90"/>
      <c r="V98" s="90"/>
      <c r="W98" s="90"/>
      <c r="X98" s="108">
        <f t="shared" si="60"/>
        <v>0</v>
      </c>
      <c r="Y98" s="93">
        <f t="shared" si="61"/>
        <v>0</v>
      </c>
      <c r="Z98" s="93">
        <f t="shared" si="62"/>
        <v>0</v>
      </c>
      <c r="AA98" s="93">
        <f t="shared" si="63"/>
        <v>0</v>
      </c>
      <c r="AB98" s="93">
        <f t="shared" si="64"/>
        <v>0</v>
      </c>
      <c r="AC98" s="93">
        <f t="shared" si="65"/>
        <v>0</v>
      </c>
      <c r="AD98" s="93">
        <f t="shared" si="66"/>
        <v>0</v>
      </c>
    </row>
    <row r="99">
      <c r="A99" s="106" t="s">
        <v>123</v>
      </c>
      <c r="B99" s="86"/>
      <c r="C99" s="87">
        <v>48.0</v>
      </c>
      <c r="D99" s="107">
        <f t="shared" si="56"/>
        <v>0.04166666667</v>
      </c>
      <c r="E99" s="90"/>
      <c r="F99" s="90"/>
      <c r="G99" s="90"/>
      <c r="H99" s="90"/>
      <c r="I99" s="108">
        <f t="shared" si="57"/>
        <v>0</v>
      </c>
      <c r="J99" s="90"/>
      <c r="K99" s="90"/>
      <c r="L99" s="90" t="s">
        <v>20</v>
      </c>
      <c r="M99" s="90"/>
      <c r="N99" s="108">
        <f t="shared" si="58"/>
        <v>1</v>
      </c>
      <c r="O99" s="90"/>
      <c r="P99" s="90"/>
      <c r="Q99" s="90"/>
      <c r="R99" s="90"/>
      <c r="S99" s="108">
        <f t="shared" si="59"/>
        <v>0</v>
      </c>
      <c r="T99" s="90"/>
      <c r="U99" s="90"/>
      <c r="V99" s="90" t="s">
        <v>20</v>
      </c>
      <c r="W99" s="90"/>
      <c r="X99" s="108">
        <f t="shared" si="60"/>
        <v>1</v>
      </c>
      <c r="Y99" s="93">
        <f t="shared" si="61"/>
        <v>0</v>
      </c>
      <c r="Z99" s="93">
        <f t="shared" si="62"/>
        <v>0</v>
      </c>
      <c r="AA99" s="93">
        <f t="shared" si="63"/>
        <v>0</v>
      </c>
      <c r="AB99" s="93">
        <f t="shared" si="64"/>
        <v>2</v>
      </c>
      <c r="AC99" s="93">
        <f t="shared" si="65"/>
        <v>0</v>
      </c>
      <c r="AD99" s="93">
        <f t="shared" si="66"/>
        <v>0</v>
      </c>
    </row>
    <row r="100">
      <c r="A100" s="106" t="s">
        <v>149</v>
      </c>
      <c r="B100" s="86"/>
      <c r="C100" s="87">
        <v>48.0</v>
      </c>
      <c r="D100" s="107">
        <f t="shared" si="56"/>
        <v>0.0625</v>
      </c>
      <c r="E100" s="90"/>
      <c r="F100" s="90"/>
      <c r="G100" s="90"/>
      <c r="H100" s="90"/>
      <c r="I100" s="108">
        <f t="shared" si="57"/>
        <v>0</v>
      </c>
      <c r="J100" s="90" t="s">
        <v>20</v>
      </c>
      <c r="K100" s="90"/>
      <c r="L100" s="90"/>
      <c r="M100" s="90"/>
      <c r="N100" s="108">
        <f t="shared" si="58"/>
        <v>1</v>
      </c>
      <c r="O100" s="90"/>
      <c r="P100" s="90" t="s">
        <v>20</v>
      </c>
      <c r="Q100" s="90"/>
      <c r="R100" s="90"/>
      <c r="S100" s="108">
        <f t="shared" si="59"/>
        <v>1</v>
      </c>
      <c r="T100" s="90"/>
      <c r="U100" s="90"/>
      <c r="V100" s="90"/>
      <c r="W100" s="90" t="s">
        <v>20</v>
      </c>
      <c r="X100" s="108">
        <f t="shared" si="60"/>
        <v>1</v>
      </c>
      <c r="Y100" s="93">
        <f t="shared" si="61"/>
        <v>0</v>
      </c>
      <c r="Z100" s="93">
        <f t="shared" si="62"/>
        <v>0</v>
      </c>
      <c r="AA100" s="93">
        <f t="shared" si="63"/>
        <v>0</v>
      </c>
      <c r="AB100" s="93">
        <f t="shared" si="64"/>
        <v>3</v>
      </c>
      <c r="AC100" s="93">
        <f t="shared" si="65"/>
        <v>0</v>
      </c>
      <c r="AD100" s="93">
        <f t="shared" si="66"/>
        <v>0</v>
      </c>
    </row>
    <row r="101">
      <c r="A101" s="106" t="s">
        <v>150</v>
      </c>
      <c r="B101" s="86"/>
      <c r="C101" s="87">
        <v>32.0</v>
      </c>
      <c r="D101" s="107">
        <f t="shared" si="56"/>
        <v>0.0625</v>
      </c>
      <c r="E101" s="90"/>
      <c r="F101" s="90"/>
      <c r="G101" s="90"/>
      <c r="H101" s="90"/>
      <c r="I101" s="108">
        <f t="shared" si="57"/>
        <v>0</v>
      </c>
      <c r="J101" s="90"/>
      <c r="K101" s="90" t="s">
        <v>20</v>
      </c>
      <c r="L101" s="90"/>
      <c r="M101" s="90"/>
      <c r="N101" s="108">
        <f t="shared" si="58"/>
        <v>1</v>
      </c>
      <c r="O101" s="90"/>
      <c r="P101" s="90"/>
      <c r="Q101" s="90" t="s">
        <v>20</v>
      </c>
      <c r="R101" s="90"/>
      <c r="S101" s="108">
        <f t="shared" si="59"/>
        <v>1</v>
      </c>
      <c r="T101" s="90"/>
      <c r="U101" s="90"/>
      <c r="V101" s="90"/>
      <c r="W101" s="90"/>
      <c r="X101" s="108">
        <f t="shared" si="60"/>
        <v>0</v>
      </c>
      <c r="Y101" s="93">
        <f t="shared" si="61"/>
        <v>0</v>
      </c>
      <c r="Z101" s="93">
        <f t="shared" si="62"/>
        <v>0</v>
      </c>
      <c r="AA101" s="93">
        <f t="shared" si="63"/>
        <v>0</v>
      </c>
      <c r="AB101" s="93">
        <f t="shared" si="64"/>
        <v>2</v>
      </c>
      <c r="AC101" s="93">
        <f t="shared" si="65"/>
        <v>0</v>
      </c>
      <c r="AD101" s="93">
        <f t="shared" si="66"/>
        <v>0</v>
      </c>
    </row>
    <row r="102">
      <c r="A102" s="106" t="s">
        <v>151</v>
      </c>
      <c r="B102" s="86"/>
      <c r="C102" s="87">
        <v>16.0</v>
      </c>
      <c r="D102" s="107">
        <f t="shared" si="56"/>
        <v>0</v>
      </c>
      <c r="E102" s="90"/>
      <c r="F102" s="90"/>
      <c r="G102" s="90"/>
      <c r="H102" s="90"/>
      <c r="I102" s="108">
        <f t="shared" si="57"/>
        <v>0</v>
      </c>
      <c r="J102" s="90"/>
      <c r="K102" s="90"/>
      <c r="L102" s="90"/>
      <c r="M102" s="90"/>
      <c r="N102" s="108">
        <f t="shared" si="58"/>
        <v>0</v>
      </c>
      <c r="O102" s="90"/>
      <c r="P102" s="90"/>
      <c r="Q102" s="90"/>
      <c r="R102" s="90"/>
      <c r="S102" s="108">
        <f t="shared" si="59"/>
        <v>0</v>
      </c>
      <c r="T102" s="90"/>
      <c r="U102" s="90"/>
      <c r="V102" s="90"/>
      <c r="W102" s="90"/>
      <c r="X102" s="108">
        <f t="shared" si="60"/>
        <v>0</v>
      </c>
      <c r="Y102" s="93">
        <f t="shared" si="61"/>
        <v>0</v>
      </c>
      <c r="Z102" s="93">
        <f t="shared" si="62"/>
        <v>0</v>
      </c>
      <c r="AA102" s="93">
        <f t="shared" si="63"/>
        <v>0</v>
      </c>
      <c r="AB102" s="93">
        <f t="shared" si="64"/>
        <v>0</v>
      </c>
      <c r="AC102" s="93">
        <f t="shared" si="65"/>
        <v>0</v>
      </c>
      <c r="AD102" s="93">
        <f t="shared" si="66"/>
        <v>0</v>
      </c>
    </row>
    <row r="103">
      <c r="A103" s="106" t="s">
        <v>102</v>
      </c>
      <c r="B103" s="86"/>
      <c r="C103" s="87">
        <v>16.0</v>
      </c>
      <c r="D103" s="107">
        <f t="shared" si="56"/>
        <v>0</v>
      </c>
      <c r="E103" s="90"/>
      <c r="F103" s="90"/>
      <c r="G103" s="90"/>
      <c r="H103" s="90"/>
      <c r="I103" s="108">
        <f t="shared" si="57"/>
        <v>0</v>
      </c>
      <c r="J103" s="90"/>
      <c r="K103" s="90"/>
      <c r="L103" s="90"/>
      <c r="M103" s="90"/>
      <c r="N103" s="108">
        <f t="shared" si="58"/>
        <v>0</v>
      </c>
      <c r="O103" s="90"/>
      <c r="P103" s="90"/>
      <c r="Q103" s="90"/>
      <c r="R103" s="90"/>
      <c r="S103" s="108">
        <f t="shared" si="59"/>
        <v>0</v>
      </c>
      <c r="T103" s="90"/>
      <c r="U103" s="90"/>
      <c r="V103" s="90"/>
      <c r="W103" s="90"/>
      <c r="X103" s="108">
        <f t="shared" si="60"/>
        <v>0</v>
      </c>
      <c r="Y103" s="93">
        <f t="shared" si="61"/>
        <v>0</v>
      </c>
      <c r="Z103" s="93">
        <f t="shared" si="62"/>
        <v>0</v>
      </c>
      <c r="AA103" s="93">
        <f t="shared" si="63"/>
        <v>0</v>
      </c>
      <c r="AB103" s="93">
        <f t="shared" si="64"/>
        <v>0</v>
      </c>
      <c r="AC103" s="93">
        <f t="shared" si="65"/>
        <v>0</v>
      </c>
      <c r="AD103" s="93">
        <f t="shared" si="66"/>
        <v>0</v>
      </c>
    </row>
    <row r="104">
      <c r="A104" s="106" t="s">
        <v>124</v>
      </c>
      <c r="B104" s="86"/>
      <c r="C104" s="87">
        <v>32.0</v>
      </c>
      <c r="D104" s="107">
        <f t="shared" si="56"/>
        <v>0.03125</v>
      </c>
      <c r="E104" s="90"/>
      <c r="F104" s="90"/>
      <c r="G104" s="90"/>
      <c r="H104" s="90"/>
      <c r="I104" s="108">
        <f t="shared" si="57"/>
        <v>0</v>
      </c>
      <c r="J104" s="90"/>
      <c r="K104" s="90"/>
      <c r="L104" s="90"/>
      <c r="M104" s="90"/>
      <c r="N104" s="108">
        <f t="shared" si="58"/>
        <v>0</v>
      </c>
      <c r="O104" s="90"/>
      <c r="P104" s="90"/>
      <c r="Q104" s="90"/>
      <c r="R104" s="90"/>
      <c r="S104" s="108">
        <f t="shared" si="59"/>
        <v>0</v>
      </c>
      <c r="T104" s="90"/>
      <c r="U104" s="90"/>
      <c r="V104" s="90"/>
      <c r="W104" s="90" t="s">
        <v>20</v>
      </c>
      <c r="X104" s="108">
        <f t="shared" si="60"/>
        <v>1</v>
      </c>
      <c r="Y104" s="93">
        <f t="shared" si="61"/>
        <v>0</v>
      </c>
      <c r="Z104" s="93">
        <f t="shared" si="62"/>
        <v>0</v>
      </c>
      <c r="AA104" s="93">
        <f t="shared" si="63"/>
        <v>0</v>
      </c>
      <c r="AB104" s="93">
        <f t="shared" si="64"/>
        <v>1</v>
      </c>
      <c r="AC104" s="93">
        <f t="shared" si="65"/>
        <v>0</v>
      </c>
      <c r="AD104" s="93">
        <f t="shared" si="66"/>
        <v>0</v>
      </c>
    </row>
    <row r="105">
      <c r="A105" s="106" t="s">
        <v>152</v>
      </c>
      <c r="B105" s="86"/>
      <c r="C105" s="87">
        <v>16.0</v>
      </c>
      <c r="D105" s="107">
        <f t="shared" si="56"/>
        <v>0</v>
      </c>
      <c r="E105" s="90"/>
      <c r="F105" s="90"/>
      <c r="G105" s="90"/>
      <c r="H105" s="90"/>
      <c r="I105" s="108">
        <f t="shared" si="57"/>
        <v>0</v>
      </c>
      <c r="J105" s="90"/>
      <c r="K105" s="90"/>
      <c r="L105" s="90"/>
      <c r="M105" s="90"/>
      <c r="N105" s="108">
        <f t="shared" si="58"/>
        <v>0</v>
      </c>
      <c r="O105" s="90"/>
      <c r="P105" s="90"/>
      <c r="Q105" s="90"/>
      <c r="R105" s="90"/>
      <c r="S105" s="108">
        <f t="shared" si="59"/>
        <v>0</v>
      </c>
      <c r="T105" s="90"/>
      <c r="U105" s="90"/>
      <c r="V105" s="90"/>
      <c r="W105" s="90"/>
      <c r="X105" s="108">
        <f t="shared" si="60"/>
        <v>0</v>
      </c>
      <c r="Y105" s="93">
        <f t="shared" si="61"/>
        <v>0</v>
      </c>
      <c r="Z105" s="93">
        <f t="shared" si="62"/>
        <v>0</v>
      </c>
      <c r="AA105" s="93">
        <f t="shared" si="63"/>
        <v>0</v>
      </c>
      <c r="AB105" s="93">
        <f t="shared" si="64"/>
        <v>0</v>
      </c>
      <c r="AC105" s="93">
        <f t="shared" si="65"/>
        <v>0</v>
      </c>
      <c r="AD105" s="93">
        <f t="shared" si="66"/>
        <v>0</v>
      </c>
    </row>
    <row r="106">
      <c r="A106" s="106" t="s">
        <v>125</v>
      </c>
      <c r="B106" s="86"/>
      <c r="C106" s="87">
        <v>32.0</v>
      </c>
      <c r="D106" s="107">
        <f t="shared" si="56"/>
        <v>0.03125</v>
      </c>
      <c r="E106" s="90"/>
      <c r="F106" s="90"/>
      <c r="G106" s="90"/>
      <c r="H106" s="90"/>
      <c r="I106" s="108">
        <f t="shared" si="57"/>
        <v>0</v>
      </c>
      <c r="J106" s="90"/>
      <c r="K106" s="90"/>
      <c r="L106" s="90"/>
      <c r="M106" s="90" t="s">
        <v>20</v>
      </c>
      <c r="N106" s="108">
        <f t="shared" si="58"/>
        <v>1</v>
      </c>
      <c r="O106" s="90"/>
      <c r="P106" s="90"/>
      <c r="Q106" s="90"/>
      <c r="R106" s="90"/>
      <c r="S106" s="108">
        <f t="shared" si="59"/>
        <v>0</v>
      </c>
      <c r="T106" s="90"/>
      <c r="U106" s="90"/>
      <c r="V106" s="90"/>
      <c r="W106" s="90"/>
      <c r="X106" s="108">
        <f t="shared" si="60"/>
        <v>0</v>
      </c>
      <c r="Y106" s="93">
        <f t="shared" si="61"/>
        <v>0</v>
      </c>
      <c r="Z106" s="93">
        <f t="shared" si="62"/>
        <v>0</v>
      </c>
      <c r="AA106" s="93">
        <f t="shared" si="63"/>
        <v>0</v>
      </c>
      <c r="AB106" s="93">
        <f t="shared" si="64"/>
        <v>1</v>
      </c>
      <c r="AC106" s="93">
        <f t="shared" si="65"/>
        <v>0</v>
      </c>
      <c r="AD106" s="93">
        <f t="shared" si="66"/>
        <v>0</v>
      </c>
    </row>
    <row r="107">
      <c r="A107" s="106" t="s">
        <v>153</v>
      </c>
      <c r="B107" s="86"/>
      <c r="C107" s="87">
        <v>32.0</v>
      </c>
      <c r="D107" s="107">
        <f t="shared" si="56"/>
        <v>0.0625</v>
      </c>
      <c r="E107" s="90"/>
      <c r="F107" s="90"/>
      <c r="G107" s="90"/>
      <c r="H107" s="90"/>
      <c r="I107" s="108">
        <f t="shared" si="57"/>
        <v>0</v>
      </c>
      <c r="J107" s="90"/>
      <c r="K107" s="90" t="s">
        <v>20</v>
      </c>
      <c r="L107" s="90"/>
      <c r="M107" s="90"/>
      <c r="N107" s="108">
        <f t="shared" si="58"/>
        <v>1</v>
      </c>
      <c r="O107" s="90"/>
      <c r="P107" s="90"/>
      <c r="Q107" s="90" t="s">
        <v>20</v>
      </c>
      <c r="R107" s="90"/>
      <c r="S107" s="108">
        <f t="shared" si="59"/>
        <v>1</v>
      </c>
      <c r="T107" s="90"/>
      <c r="U107" s="90"/>
      <c r="V107" s="90"/>
      <c r="W107" s="90"/>
      <c r="X107" s="108">
        <f t="shared" si="60"/>
        <v>0</v>
      </c>
      <c r="Y107" s="93">
        <f t="shared" si="61"/>
        <v>0</v>
      </c>
      <c r="Z107" s="93">
        <f t="shared" si="62"/>
        <v>0</v>
      </c>
      <c r="AA107" s="93">
        <f t="shared" si="63"/>
        <v>0</v>
      </c>
      <c r="AB107" s="93">
        <f t="shared" si="64"/>
        <v>2</v>
      </c>
      <c r="AC107" s="93">
        <f t="shared" si="65"/>
        <v>0</v>
      </c>
      <c r="AD107" s="93">
        <f t="shared" si="66"/>
        <v>0</v>
      </c>
    </row>
    <row r="108">
      <c r="A108" s="106" t="s">
        <v>126</v>
      </c>
      <c r="B108" s="86"/>
      <c r="C108" s="87">
        <v>32.0</v>
      </c>
      <c r="D108" s="107">
        <f t="shared" si="56"/>
        <v>0.0625</v>
      </c>
      <c r="E108" s="90"/>
      <c r="F108" s="90"/>
      <c r="G108" s="90"/>
      <c r="H108" s="90"/>
      <c r="I108" s="108">
        <f t="shared" si="57"/>
        <v>0</v>
      </c>
      <c r="J108" s="90"/>
      <c r="K108" s="90" t="s">
        <v>20</v>
      </c>
      <c r="L108" s="90"/>
      <c r="M108" s="90"/>
      <c r="N108" s="108">
        <f t="shared" si="58"/>
        <v>1</v>
      </c>
      <c r="O108" s="90"/>
      <c r="P108" s="90"/>
      <c r="Q108" s="90"/>
      <c r="R108" s="90"/>
      <c r="S108" s="108">
        <f t="shared" si="59"/>
        <v>0</v>
      </c>
      <c r="T108" s="90" t="s">
        <v>20</v>
      </c>
      <c r="U108" s="90"/>
      <c r="V108" s="90"/>
      <c r="W108" s="90"/>
      <c r="X108" s="108">
        <f t="shared" si="60"/>
        <v>1</v>
      </c>
      <c r="Y108" s="93">
        <f t="shared" si="61"/>
        <v>0</v>
      </c>
      <c r="Z108" s="93">
        <f t="shared" si="62"/>
        <v>0</v>
      </c>
      <c r="AA108" s="93">
        <f t="shared" si="63"/>
        <v>0</v>
      </c>
      <c r="AB108" s="93">
        <f t="shared" si="64"/>
        <v>2</v>
      </c>
      <c r="AC108" s="93">
        <f t="shared" si="65"/>
        <v>0</v>
      </c>
      <c r="AD108" s="93">
        <f t="shared" si="66"/>
        <v>0</v>
      </c>
    </row>
    <row r="109">
      <c r="A109" s="106" t="s">
        <v>127</v>
      </c>
      <c r="B109" s="106"/>
      <c r="C109" s="87">
        <v>16.0</v>
      </c>
      <c r="D109" s="107">
        <f t="shared" si="56"/>
        <v>0</v>
      </c>
      <c r="E109" s="90"/>
      <c r="F109" s="90"/>
      <c r="G109" s="90"/>
      <c r="H109" s="90"/>
      <c r="I109" s="108">
        <f t="shared" si="57"/>
        <v>0</v>
      </c>
      <c r="J109" s="90"/>
      <c r="K109" s="90"/>
      <c r="L109" s="90"/>
      <c r="M109" s="90"/>
      <c r="N109" s="108">
        <f t="shared" si="58"/>
        <v>0</v>
      </c>
      <c r="O109" s="90"/>
      <c r="P109" s="90"/>
      <c r="Q109" s="90"/>
      <c r="R109" s="90"/>
      <c r="S109" s="108">
        <f t="shared" si="59"/>
        <v>0</v>
      </c>
      <c r="T109" s="90"/>
      <c r="U109" s="90"/>
      <c r="V109" s="90"/>
      <c r="W109" s="90"/>
      <c r="X109" s="108">
        <f t="shared" si="60"/>
        <v>0</v>
      </c>
      <c r="Y109" s="93">
        <f t="shared" si="61"/>
        <v>0</v>
      </c>
      <c r="Z109" s="93">
        <f t="shared" si="62"/>
        <v>0</v>
      </c>
      <c r="AA109" s="93">
        <f t="shared" si="63"/>
        <v>0</v>
      </c>
      <c r="AB109" s="93">
        <f t="shared" si="64"/>
        <v>0</v>
      </c>
      <c r="AC109" s="93">
        <f t="shared" si="65"/>
        <v>0</v>
      </c>
      <c r="AD109" s="93">
        <f t="shared" si="66"/>
        <v>0</v>
      </c>
    </row>
    <row r="110">
      <c r="A110" s="106" t="s">
        <v>74</v>
      </c>
      <c r="B110" s="106"/>
      <c r="C110" s="87">
        <v>16.0</v>
      </c>
      <c r="D110" s="107">
        <f t="shared" si="56"/>
        <v>0</v>
      </c>
      <c r="E110" s="90"/>
      <c r="F110" s="90"/>
      <c r="G110" s="90"/>
      <c r="H110" s="90"/>
      <c r="I110" s="108">
        <f t="shared" si="57"/>
        <v>0</v>
      </c>
      <c r="J110" s="90"/>
      <c r="K110" s="90"/>
      <c r="L110" s="90"/>
      <c r="M110" s="90"/>
      <c r="N110" s="108">
        <f t="shared" si="58"/>
        <v>0</v>
      </c>
      <c r="O110" s="90"/>
      <c r="P110" s="90"/>
      <c r="Q110" s="90"/>
      <c r="R110" s="90"/>
      <c r="S110" s="108">
        <f t="shared" si="59"/>
        <v>0</v>
      </c>
      <c r="T110" s="90"/>
      <c r="U110" s="90"/>
      <c r="V110" s="90"/>
      <c r="W110" s="90"/>
      <c r="X110" s="108">
        <f t="shared" si="60"/>
        <v>0</v>
      </c>
      <c r="Y110" s="93">
        <f t="shared" si="61"/>
        <v>0</v>
      </c>
      <c r="Z110" s="93">
        <f t="shared" si="62"/>
        <v>0</v>
      </c>
      <c r="AA110" s="93">
        <f t="shared" si="63"/>
        <v>0</v>
      </c>
      <c r="AB110" s="93">
        <f t="shared" si="64"/>
        <v>0</v>
      </c>
      <c r="AC110" s="93">
        <f t="shared" si="65"/>
        <v>0</v>
      </c>
      <c r="AD110" s="93">
        <f t="shared" si="66"/>
        <v>0</v>
      </c>
    </row>
    <row r="111">
      <c r="A111" s="106" t="s">
        <v>75</v>
      </c>
      <c r="B111" s="106"/>
      <c r="C111" s="87">
        <v>32.0</v>
      </c>
      <c r="D111" s="107">
        <f t="shared" si="56"/>
        <v>0</v>
      </c>
      <c r="E111" s="90"/>
      <c r="F111" s="90"/>
      <c r="G111" s="90"/>
      <c r="H111" s="90"/>
      <c r="I111" s="108">
        <f t="shared" si="57"/>
        <v>0</v>
      </c>
      <c r="J111" s="90"/>
      <c r="K111" s="90"/>
      <c r="L111" s="90"/>
      <c r="M111" s="90"/>
      <c r="N111" s="108">
        <f t="shared" si="58"/>
        <v>0</v>
      </c>
      <c r="O111" s="90"/>
      <c r="P111" s="90"/>
      <c r="Q111" s="90"/>
      <c r="R111" s="90"/>
      <c r="S111" s="108">
        <f t="shared" si="59"/>
        <v>0</v>
      </c>
      <c r="T111" s="90"/>
      <c r="U111" s="90"/>
      <c r="V111" s="90"/>
      <c r="W111" s="90"/>
      <c r="X111" s="108">
        <f t="shared" si="60"/>
        <v>0</v>
      </c>
      <c r="Y111" s="93">
        <f t="shared" si="61"/>
        <v>0</v>
      </c>
      <c r="Z111" s="93">
        <f t="shared" si="62"/>
        <v>0</v>
      </c>
      <c r="AA111" s="93">
        <f t="shared" si="63"/>
        <v>0</v>
      </c>
      <c r="AB111" s="93">
        <f t="shared" si="64"/>
        <v>0</v>
      </c>
      <c r="AC111" s="93">
        <f t="shared" si="65"/>
        <v>0</v>
      </c>
      <c r="AD111" s="93">
        <f t="shared" si="66"/>
        <v>0</v>
      </c>
    </row>
    <row r="112">
      <c r="A112" s="106" t="s">
        <v>76</v>
      </c>
      <c r="B112" s="106"/>
      <c r="C112" s="87">
        <v>32.0</v>
      </c>
      <c r="D112" s="107">
        <f t="shared" si="56"/>
        <v>0</v>
      </c>
      <c r="E112" s="90"/>
      <c r="F112" s="90"/>
      <c r="G112" s="90"/>
      <c r="H112" s="90"/>
      <c r="I112" s="108">
        <f t="shared" si="57"/>
        <v>0</v>
      </c>
      <c r="J112" s="90"/>
      <c r="K112" s="90"/>
      <c r="L112" s="90"/>
      <c r="M112" s="90"/>
      <c r="N112" s="108">
        <f t="shared" si="58"/>
        <v>0</v>
      </c>
      <c r="O112" s="90"/>
      <c r="P112" s="90"/>
      <c r="Q112" s="90"/>
      <c r="R112" s="90"/>
      <c r="S112" s="108">
        <f t="shared" si="59"/>
        <v>0</v>
      </c>
      <c r="T112" s="90"/>
      <c r="U112" s="90"/>
      <c r="V112" s="90"/>
      <c r="W112" s="90"/>
      <c r="X112" s="108">
        <f t="shared" si="60"/>
        <v>0</v>
      </c>
      <c r="Y112" s="93">
        <f t="shared" si="61"/>
        <v>0</v>
      </c>
      <c r="Z112" s="93">
        <f t="shared" si="62"/>
        <v>0</v>
      </c>
      <c r="AA112" s="93">
        <f t="shared" si="63"/>
        <v>0</v>
      </c>
      <c r="AB112" s="93">
        <f t="shared" si="64"/>
        <v>0</v>
      </c>
      <c r="AC112" s="93">
        <f t="shared" si="65"/>
        <v>0</v>
      </c>
      <c r="AD112" s="93">
        <f t="shared" si="66"/>
        <v>0</v>
      </c>
    </row>
    <row r="113">
      <c r="A113" s="106" t="s">
        <v>163</v>
      </c>
      <c r="B113" s="106"/>
      <c r="C113" s="110">
        <v>48.0</v>
      </c>
      <c r="D113" s="107">
        <f t="shared" si="56"/>
        <v>0.04166666667</v>
      </c>
      <c r="E113" s="90"/>
      <c r="F113" s="90"/>
      <c r="G113" s="90"/>
      <c r="H113" s="90"/>
      <c r="I113" s="108">
        <f t="shared" si="57"/>
        <v>0</v>
      </c>
      <c r="J113" s="90"/>
      <c r="K113" s="90"/>
      <c r="L113" s="90" t="s">
        <v>20</v>
      </c>
      <c r="M113" s="90"/>
      <c r="N113" s="108">
        <f t="shared" si="58"/>
        <v>1</v>
      </c>
      <c r="O113" s="90"/>
      <c r="P113" s="90"/>
      <c r="Q113" s="90"/>
      <c r="R113" s="90"/>
      <c r="S113" s="108">
        <f t="shared" si="59"/>
        <v>0</v>
      </c>
      <c r="T113" s="90"/>
      <c r="U113" s="90"/>
      <c r="V113" s="90"/>
      <c r="W113" s="90" t="s">
        <v>20</v>
      </c>
      <c r="X113" s="108">
        <f t="shared" si="60"/>
        <v>1</v>
      </c>
      <c r="Y113" s="93">
        <f t="shared" si="61"/>
        <v>0</v>
      </c>
      <c r="Z113" s="93">
        <f t="shared" si="62"/>
        <v>0</v>
      </c>
      <c r="AA113" s="93">
        <f t="shared" si="63"/>
        <v>0</v>
      </c>
      <c r="AB113" s="93">
        <f t="shared" si="64"/>
        <v>2</v>
      </c>
      <c r="AC113" s="93">
        <f t="shared" si="65"/>
        <v>0</v>
      </c>
      <c r="AD113" s="93">
        <f t="shared" si="66"/>
        <v>0</v>
      </c>
    </row>
    <row r="114">
      <c r="A114" s="79" t="s">
        <v>169</v>
      </c>
      <c r="B114" s="2"/>
      <c r="C114" s="112"/>
      <c r="D114" s="113"/>
      <c r="E114" s="114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"/>
      <c r="Y114" s="115"/>
      <c r="Z114" s="115"/>
      <c r="AA114" s="115"/>
      <c r="AB114" s="115"/>
      <c r="AC114" s="83"/>
      <c r="AD114" s="83"/>
    </row>
    <row r="115">
      <c r="A115" s="106" t="s">
        <v>122</v>
      </c>
      <c r="B115" s="86"/>
      <c r="C115" s="87">
        <v>32.0</v>
      </c>
      <c r="D115" s="107">
        <f t="shared" ref="D115:D131" si="67">(I115+N115+S115+X115)/C115</f>
        <v>0</v>
      </c>
      <c r="E115" s="90"/>
      <c r="F115" s="90"/>
      <c r="G115" s="90"/>
      <c r="H115" s="90"/>
      <c r="I115" s="108">
        <f t="shared" ref="I115:I131" si="68">COUNTA(E115:H115)</f>
        <v>0</v>
      </c>
      <c r="J115" s="90"/>
      <c r="K115" s="90"/>
      <c r="L115" s="90"/>
      <c r="M115" s="90"/>
      <c r="N115" s="108">
        <f t="shared" ref="N115:N131" si="69">COUNTA(J115:M115)</f>
        <v>0</v>
      </c>
      <c r="O115" s="90"/>
      <c r="P115" s="90"/>
      <c r="Q115" s="90"/>
      <c r="R115" s="90"/>
      <c r="S115" s="108">
        <f t="shared" ref="S115:S131" si="70">COUNTA(O115:R115)</f>
        <v>0</v>
      </c>
      <c r="T115" s="90"/>
      <c r="U115" s="90"/>
      <c r="V115" s="90"/>
      <c r="W115" s="90"/>
      <c r="X115" s="108">
        <f t="shared" ref="X115:X131" si="71">COUNTA(T115:W115)</f>
        <v>0</v>
      </c>
      <c r="Y115" s="93">
        <f t="shared" ref="Y115:Y131" si="72">COUNTIF(E115:X115,$E$1)</f>
        <v>0</v>
      </c>
      <c r="Z115" s="93">
        <f t="shared" ref="Z115:Z131" si="73">COUNTIF(E115:X115,$F$1)</f>
        <v>0</v>
      </c>
      <c r="AA115" s="93">
        <f t="shared" ref="AA115:AA131" si="74">COUNTIF(E115:X115,$G$1)</f>
        <v>0</v>
      </c>
      <c r="AB115" s="93">
        <f t="shared" ref="AB115:AB131" si="75">COUNTIF(E115:X115,$H$1)</f>
        <v>0</v>
      </c>
      <c r="AC115" s="93">
        <f t="shared" ref="AC115:AC131" si="76">COUNTIF(E115:X115,$I$1)</f>
        <v>0</v>
      </c>
      <c r="AD115" s="93">
        <f t="shared" ref="AD115:AD131" si="77">COUNTIF(E115:X115,$J$1)</f>
        <v>0</v>
      </c>
    </row>
    <row r="116">
      <c r="A116" s="106" t="s">
        <v>67</v>
      </c>
      <c r="B116" s="86"/>
      <c r="C116" s="87">
        <v>48.0</v>
      </c>
      <c r="D116" s="107">
        <f t="shared" si="67"/>
        <v>0</v>
      </c>
      <c r="E116" s="89"/>
      <c r="F116" s="90"/>
      <c r="G116" s="90"/>
      <c r="H116" s="90"/>
      <c r="I116" s="108">
        <f t="shared" si="68"/>
        <v>0</v>
      </c>
      <c r="J116" s="89"/>
      <c r="K116" s="90"/>
      <c r="L116" s="90"/>
      <c r="M116" s="90"/>
      <c r="N116" s="108">
        <f t="shared" si="69"/>
        <v>0</v>
      </c>
      <c r="O116" s="92"/>
      <c r="P116" s="90"/>
      <c r="Q116" s="90"/>
      <c r="R116" s="90"/>
      <c r="S116" s="108">
        <f t="shared" si="70"/>
        <v>0</v>
      </c>
      <c r="T116" s="92"/>
      <c r="U116" s="90"/>
      <c r="V116" s="90"/>
      <c r="W116" s="90"/>
      <c r="X116" s="108">
        <f t="shared" si="71"/>
        <v>0</v>
      </c>
      <c r="Y116" s="93">
        <f t="shared" si="72"/>
        <v>0</v>
      </c>
      <c r="Z116" s="93">
        <f t="shared" si="73"/>
        <v>0</v>
      </c>
      <c r="AA116" s="93">
        <f t="shared" si="74"/>
        <v>0</v>
      </c>
      <c r="AB116" s="93">
        <f t="shared" si="75"/>
        <v>0</v>
      </c>
      <c r="AC116" s="93">
        <f t="shared" si="76"/>
        <v>0</v>
      </c>
      <c r="AD116" s="93">
        <f t="shared" si="77"/>
        <v>0</v>
      </c>
    </row>
    <row r="117">
      <c r="A117" s="106" t="s">
        <v>123</v>
      </c>
      <c r="B117" s="86"/>
      <c r="C117" s="87">
        <v>48.0</v>
      </c>
      <c r="D117" s="107">
        <f t="shared" si="67"/>
        <v>0.04166666667</v>
      </c>
      <c r="E117" s="90"/>
      <c r="F117" s="90"/>
      <c r="G117" s="90"/>
      <c r="H117" s="90"/>
      <c r="I117" s="108">
        <f t="shared" si="68"/>
        <v>0</v>
      </c>
      <c r="J117" s="90"/>
      <c r="K117" s="90"/>
      <c r="L117" s="90" t="s">
        <v>20</v>
      </c>
      <c r="M117" s="90"/>
      <c r="N117" s="108">
        <f t="shared" si="69"/>
        <v>1</v>
      </c>
      <c r="O117" s="90"/>
      <c r="P117" s="90"/>
      <c r="Q117" s="90"/>
      <c r="R117" s="90"/>
      <c r="S117" s="108">
        <f t="shared" si="70"/>
        <v>0</v>
      </c>
      <c r="T117" s="90"/>
      <c r="U117" s="90"/>
      <c r="V117" s="90" t="s">
        <v>20</v>
      </c>
      <c r="W117" s="90"/>
      <c r="X117" s="108">
        <f t="shared" si="71"/>
        <v>1</v>
      </c>
      <c r="Y117" s="93">
        <f t="shared" si="72"/>
        <v>0</v>
      </c>
      <c r="Z117" s="93">
        <f t="shared" si="73"/>
        <v>0</v>
      </c>
      <c r="AA117" s="93">
        <f t="shared" si="74"/>
        <v>0</v>
      </c>
      <c r="AB117" s="93">
        <f t="shared" si="75"/>
        <v>2</v>
      </c>
      <c r="AC117" s="93">
        <f t="shared" si="76"/>
        <v>0</v>
      </c>
      <c r="AD117" s="93">
        <f t="shared" si="77"/>
        <v>0</v>
      </c>
    </row>
    <row r="118">
      <c r="A118" s="106" t="s">
        <v>149</v>
      </c>
      <c r="B118" s="86"/>
      <c r="C118" s="87">
        <v>48.0</v>
      </c>
      <c r="D118" s="107">
        <f t="shared" si="67"/>
        <v>0.0625</v>
      </c>
      <c r="E118" s="90"/>
      <c r="F118" s="90"/>
      <c r="G118" s="90"/>
      <c r="H118" s="90"/>
      <c r="I118" s="108">
        <f t="shared" si="68"/>
        <v>0</v>
      </c>
      <c r="J118" s="90" t="s">
        <v>20</v>
      </c>
      <c r="K118" s="90"/>
      <c r="L118" s="90"/>
      <c r="M118" s="90"/>
      <c r="N118" s="108">
        <f t="shared" si="69"/>
        <v>1</v>
      </c>
      <c r="O118" s="90"/>
      <c r="P118" s="90" t="s">
        <v>20</v>
      </c>
      <c r="Q118" s="90"/>
      <c r="R118" s="90"/>
      <c r="S118" s="108">
        <f t="shared" si="70"/>
        <v>1</v>
      </c>
      <c r="T118" s="90"/>
      <c r="U118" s="90"/>
      <c r="V118" s="90"/>
      <c r="W118" s="90" t="s">
        <v>20</v>
      </c>
      <c r="X118" s="108">
        <f t="shared" si="71"/>
        <v>1</v>
      </c>
      <c r="Y118" s="93">
        <f t="shared" si="72"/>
        <v>0</v>
      </c>
      <c r="Z118" s="93">
        <f t="shared" si="73"/>
        <v>0</v>
      </c>
      <c r="AA118" s="93">
        <f t="shared" si="74"/>
        <v>0</v>
      </c>
      <c r="AB118" s="93">
        <f t="shared" si="75"/>
        <v>3</v>
      </c>
      <c r="AC118" s="93">
        <f t="shared" si="76"/>
        <v>0</v>
      </c>
      <c r="AD118" s="93">
        <f t="shared" si="77"/>
        <v>0</v>
      </c>
    </row>
    <row r="119">
      <c r="A119" s="106" t="s">
        <v>150</v>
      </c>
      <c r="B119" s="86"/>
      <c r="C119" s="87">
        <v>32.0</v>
      </c>
      <c r="D119" s="107">
        <f t="shared" si="67"/>
        <v>0.0625</v>
      </c>
      <c r="E119" s="90"/>
      <c r="F119" s="90"/>
      <c r="G119" s="90"/>
      <c r="H119" s="90"/>
      <c r="I119" s="108">
        <f t="shared" si="68"/>
        <v>0</v>
      </c>
      <c r="J119" s="90"/>
      <c r="K119" s="90" t="s">
        <v>20</v>
      </c>
      <c r="L119" s="90"/>
      <c r="M119" s="90"/>
      <c r="N119" s="108">
        <f t="shared" si="69"/>
        <v>1</v>
      </c>
      <c r="O119" s="90"/>
      <c r="P119" s="90"/>
      <c r="Q119" s="90" t="s">
        <v>20</v>
      </c>
      <c r="R119" s="90"/>
      <c r="S119" s="108">
        <f t="shared" si="70"/>
        <v>1</v>
      </c>
      <c r="T119" s="90"/>
      <c r="U119" s="90"/>
      <c r="V119" s="90"/>
      <c r="W119" s="90"/>
      <c r="X119" s="108">
        <f t="shared" si="71"/>
        <v>0</v>
      </c>
      <c r="Y119" s="93">
        <f t="shared" si="72"/>
        <v>0</v>
      </c>
      <c r="Z119" s="93">
        <f t="shared" si="73"/>
        <v>0</v>
      </c>
      <c r="AA119" s="93">
        <f t="shared" si="74"/>
        <v>0</v>
      </c>
      <c r="AB119" s="93">
        <f t="shared" si="75"/>
        <v>2</v>
      </c>
      <c r="AC119" s="93">
        <f t="shared" si="76"/>
        <v>0</v>
      </c>
      <c r="AD119" s="93">
        <f t="shared" si="77"/>
        <v>0</v>
      </c>
    </row>
    <row r="120">
      <c r="A120" s="106" t="s">
        <v>151</v>
      </c>
      <c r="B120" s="86"/>
      <c r="C120" s="87">
        <v>16.0</v>
      </c>
      <c r="D120" s="107">
        <f t="shared" si="67"/>
        <v>0</v>
      </c>
      <c r="E120" s="90"/>
      <c r="F120" s="90"/>
      <c r="G120" s="90"/>
      <c r="H120" s="90"/>
      <c r="I120" s="108">
        <f t="shared" si="68"/>
        <v>0</v>
      </c>
      <c r="J120" s="90"/>
      <c r="K120" s="90"/>
      <c r="L120" s="90"/>
      <c r="M120" s="90"/>
      <c r="N120" s="108">
        <f t="shared" si="69"/>
        <v>0</v>
      </c>
      <c r="O120" s="90"/>
      <c r="P120" s="90"/>
      <c r="Q120" s="90"/>
      <c r="R120" s="90"/>
      <c r="S120" s="108">
        <f t="shared" si="70"/>
        <v>0</v>
      </c>
      <c r="T120" s="90"/>
      <c r="U120" s="90"/>
      <c r="V120" s="90"/>
      <c r="W120" s="90"/>
      <c r="X120" s="108">
        <f t="shared" si="71"/>
        <v>0</v>
      </c>
      <c r="Y120" s="93">
        <f t="shared" si="72"/>
        <v>0</v>
      </c>
      <c r="Z120" s="93">
        <f t="shared" si="73"/>
        <v>0</v>
      </c>
      <c r="AA120" s="93">
        <f t="shared" si="74"/>
        <v>0</v>
      </c>
      <c r="AB120" s="93">
        <f t="shared" si="75"/>
        <v>0</v>
      </c>
      <c r="AC120" s="93">
        <f t="shared" si="76"/>
        <v>0</v>
      </c>
      <c r="AD120" s="93">
        <f t="shared" si="77"/>
        <v>0</v>
      </c>
    </row>
    <row r="121">
      <c r="A121" s="106" t="s">
        <v>102</v>
      </c>
      <c r="B121" s="86"/>
      <c r="C121" s="87">
        <v>16.0</v>
      </c>
      <c r="D121" s="107">
        <f t="shared" si="67"/>
        <v>0</v>
      </c>
      <c r="E121" s="90"/>
      <c r="F121" s="90"/>
      <c r="G121" s="90"/>
      <c r="H121" s="90"/>
      <c r="I121" s="108">
        <f t="shared" si="68"/>
        <v>0</v>
      </c>
      <c r="J121" s="90"/>
      <c r="K121" s="90"/>
      <c r="L121" s="90"/>
      <c r="M121" s="90"/>
      <c r="N121" s="108">
        <f t="shared" si="69"/>
        <v>0</v>
      </c>
      <c r="O121" s="90"/>
      <c r="P121" s="90"/>
      <c r="Q121" s="90"/>
      <c r="R121" s="90"/>
      <c r="S121" s="108">
        <f t="shared" si="70"/>
        <v>0</v>
      </c>
      <c r="T121" s="90"/>
      <c r="U121" s="90"/>
      <c r="V121" s="90"/>
      <c r="W121" s="90"/>
      <c r="X121" s="108">
        <f t="shared" si="71"/>
        <v>0</v>
      </c>
      <c r="Y121" s="93">
        <f t="shared" si="72"/>
        <v>0</v>
      </c>
      <c r="Z121" s="93">
        <f t="shared" si="73"/>
        <v>0</v>
      </c>
      <c r="AA121" s="93">
        <f t="shared" si="74"/>
        <v>0</v>
      </c>
      <c r="AB121" s="93">
        <f t="shared" si="75"/>
        <v>0</v>
      </c>
      <c r="AC121" s="93">
        <f t="shared" si="76"/>
        <v>0</v>
      </c>
      <c r="AD121" s="93">
        <f t="shared" si="77"/>
        <v>0</v>
      </c>
    </row>
    <row r="122">
      <c r="A122" s="106" t="s">
        <v>124</v>
      </c>
      <c r="B122" s="86"/>
      <c r="C122" s="87">
        <v>32.0</v>
      </c>
      <c r="D122" s="107">
        <f t="shared" si="67"/>
        <v>0.03125</v>
      </c>
      <c r="E122" s="90"/>
      <c r="F122" s="90"/>
      <c r="G122" s="90"/>
      <c r="H122" s="90"/>
      <c r="I122" s="108">
        <f t="shared" si="68"/>
        <v>0</v>
      </c>
      <c r="J122" s="90"/>
      <c r="K122" s="90"/>
      <c r="L122" s="90"/>
      <c r="M122" s="90"/>
      <c r="N122" s="108">
        <f t="shared" si="69"/>
        <v>0</v>
      </c>
      <c r="O122" s="90"/>
      <c r="P122" s="90"/>
      <c r="Q122" s="90"/>
      <c r="R122" s="90"/>
      <c r="S122" s="108">
        <f t="shared" si="70"/>
        <v>0</v>
      </c>
      <c r="T122" s="90"/>
      <c r="U122" s="90"/>
      <c r="V122" s="90"/>
      <c r="W122" s="90" t="s">
        <v>20</v>
      </c>
      <c r="X122" s="108">
        <f t="shared" si="71"/>
        <v>1</v>
      </c>
      <c r="Y122" s="93">
        <f t="shared" si="72"/>
        <v>0</v>
      </c>
      <c r="Z122" s="93">
        <f t="shared" si="73"/>
        <v>0</v>
      </c>
      <c r="AA122" s="93">
        <f t="shared" si="74"/>
        <v>0</v>
      </c>
      <c r="AB122" s="93">
        <f t="shared" si="75"/>
        <v>1</v>
      </c>
      <c r="AC122" s="93">
        <f t="shared" si="76"/>
        <v>0</v>
      </c>
      <c r="AD122" s="93">
        <f t="shared" si="77"/>
        <v>0</v>
      </c>
    </row>
    <row r="123">
      <c r="A123" s="106" t="s">
        <v>152</v>
      </c>
      <c r="B123" s="86"/>
      <c r="C123" s="87">
        <v>16.0</v>
      </c>
      <c r="D123" s="107">
        <f t="shared" si="67"/>
        <v>0</v>
      </c>
      <c r="E123" s="90"/>
      <c r="F123" s="90"/>
      <c r="G123" s="90"/>
      <c r="H123" s="90"/>
      <c r="I123" s="108">
        <f t="shared" si="68"/>
        <v>0</v>
      </c>
      <c r="J123" s="90"/>
      <c r="K123" s="90"/>
      <c r="L123" s="90"/>
      <c r="M123" s="90"/>
      <c r="N123" s="108">
        <f t="shared" si="69"/>
        <v>0</v>
      </c>
      <c r="O123" s="90"/>
      <c r="P123" s="90"/>
      <c r="Q123" s="90"/>
      <c r="R123" s="90"/>
      <c r="S123" s="108">
        <f t="shared" si="70"/>
        <v>0</v>
      </c>
      <c r="T123" s="90"/>
      <c r="U123" s="90"/>
      <c r="V123" s="90"/>
      <c r="W123" s="90"/>
      <c r="X123" s="108">
        <f t="shared" si="71"/>
        <v>0</v>
      </c>
      <c r="Y123" s="93">
        <f t="shared" si="72"/>
        <v>0</v>
      </c>
      <c r="Z123" s="93">
        <f t="shared" si="73"/>
        <v>0</v>
      </c>
      <c r="AA123" s="93">
        <f t="shared" si="74"/>
        <v>0</v>
      </c>
      <c r="AB123" s="93">
        <f t="shared" si="75"/>
        <v>0</v>
      </c>
      <c r="AC123" s="93">
        <f t="shared" si="76"/>
        <v>0</v>
      </c>
      <c r="AD123" s="93">
        <f t="shared" si="77"/>
        <v>0</v>
      </c>
    </row>
    <row r="124">
      <c r="A124" s="106" t="s">
        <v>125</v>
      </c>
      <c r="B124" s="86"/>
      <c r="C124" s="87">
        <v>32.0</v>
      </c>
      <c r="D124" s="107">
        <f t="shared" si="67"/>
        <v>0.03125</v>
      </c>
      <c r="E124" s="90"/>
      <c r="F124" s="90"/>
      <c r="G124" s="90"/>
      <c r="H124" s="90"/>
      <c r="I124" s="108">
        <f t="shared" si="68"/>
        <v>0</v>
      </c>
      <c r="J124" s="90"/>
      <c r="K124" s="90"/>
      <c r="L124" s="90"/>
      <c r="M124" s="90" t="s">
        <v>20</v>
      </c>
      <c r="N124" s="108">
        <f t="shared" si="69"/>
        <v>1</v>
      </c>
      <c r="O124" s="90"/>
      <c r="P124" s="90"/>
      <c r="Q124" s="90"/>
      <c r="R124" s="90"/>
      <c r="S124" s="108">
        <f t="shared" si="70"/>
        <v>0</v>
      </c>
      <c r="T124" s="90"/>
      <c r="U124" s="90"/>
      <c r="V124" s="90"/>
      <c r="W124" s="90"/>
      <c r="X124" s="108">
        <f t="shared" si="71"/>
        <v>0</v>
      </c>
      <c r="Y124" s="93">
        <f t="shared" si="72"/>
        <v>0</v>
      </c>
      <c r="Z124" s="93">
        <f t="shared" si="73"/>
        <v>0</v>
      </c>
      <c r="AA124" s="93">
        <f t="shared" si="74"/>
        <v>0</v>
      </c>
      <c r="AB124" s="93">
        <f t="shared" si="75"/>
        <v>1</v>
      </c>
      <c r="AC124" s="93">
        <f t="shared" si="76"/>
        <v>0</v>
      </c>
      <c r="AD124" s="93">
        <f t="shared" si="77"/>
        <v>0</v>
      </c>
    </row>
    <row r="125">
      <c r="A125" s="106" t="s">
        <v>153</v>
      </c>
      <c r="B125" s="86"/>
      <c r="C125" s="87">
        <v>32.0</v>
      </c>
      <c r="D125" s="107">
        <f t="shared" si="67"/>
        <v>0.0625</v>
      </c>
      <c r="E125" s="90"/>
      <c r="F125" s="90"/>
      <c r="G125" s="90"/>
      <c r="H125" s="90"/>
      <c r="I125" s="108">
        <f t="shared" si="68"/>
        <v>0</v>
      </c>
      <c r="J125" s="90"/>
      <c r="K125" s="90" t="s">
        <v>20</v>
      </c>
      <c r="L125" s="90"/>
      <c r="M125" s="90"/>
      <c r="N125" s="108">
        <f t="shared" si="69"/>
        <v>1</v>
      </c>
      <c r="O125" s="90"/>
      <c r="P125" s="90"/>
      <c r="Q125" s="90" t="s">
        <v>20</v>
      </c>
      <c r="R125" s="90"/>
      <c r="S125" s="108">
        <f t="shared" si="70"/>
        <v>1</v>
      </c>
      <c r="T125" s="90"/>
      <c r="U125" s="90"/>
      <c r="V125" s="90"/>
      <c r="W125" s="90"/>
      <c r="X125" s="108">
        <f t="shared" si="71"/>
        <v>0</v>
      </c>
      <c r="Y125" s="93">
        <f t="shared" si="72"/>
        <v>0</v>
      </c>
      <c r="Z125" s="93">
        <f t="shared" si="73"/>
        <v>0</v>
      </c>
      <c r="AA125" s="93">
        <f t="shared" si="74"/>
        <v>0</v>
      </c>
      <c r="AB125" s="93">
        <f t="shared" si="75"/>
        <v>2</v>
      </c>
      <c r="AC125" s="93">
        <f t="shared" si="76"/>
        <v>0</v>
      </c>
      <c r="AD125" s="93">
        <f t="shared" si="77"/>
        <v>0</v>
      </c>
    </row>
    <row r="126">
      <c r="A126" s="106" t="s">
        <v>126</v>
      </c>
      <c r="B126" s="86"/>
      <c r="C126" s="87">
        <v>32.0</v>
      </c>
      <c r="D126" s="107">
        <f t="shared" si="67"/>
        <v>0.0625</v>
      </c>
      <c r="E126" s="90"/>
      <c r="F126" s="90"/>
      <c r="G126" s="90"/>
      <c r="H126" s="90"/>
      <c r="I126" s="108">
        <f t="shared" si="68"/>
        <v>0</v>
      </c>
      <c r="J126" s="90" t="s">
        <v>20</v>
      </c>
      <c r="K126" s="90"/>
      <c r="L126" s="90"/>
      <c r="M126" s="90"/>
      <c r="N126" s="108">
        <f t="shared" si="69"/>
        <v>1</v>
      </c>
      <c r="O126" s="90"/>
      <c r="P126" s="90"/>
      <c r="Q126" s="90"/>
      <c r="R126" s="90"/>
      <c r="S126" s="108">
        <f t="shared" si="70"/>
        <v>0</v>
      </c>
      <c r="T126" s="90" t="s">
        <v>20</v>
      </c>
      <c r="U126" s="90"/>
      <c r="V126" s="90"/>
      <c r="W126" s="90"/>
      <c r="X126" s="108">
        <f t="shared" si="71"/>
        <v>1</v>
      </c>
      <c r="Y126" s="93">
        <f t="shared" si="72"/>
        <v>0</v>
      </c>
      <c r="Z126" s="93">
        <f t="shared" si="73"/>
        <v>0</v>
      </c>
      <c r="AA126" s="93">
        <f t="shared" si="74"/>
        <v>0</v>
      </c>
      <c r="AB126" s="93">
        <f t="shared" si="75"/>
        <v>2</v>
      </c>
      <c r="AC126" s="93">
        <f t="shared" si="76"/>
        <v>0</v>
      </c>
      <c r="AD126" s="93">
        <f t="shared" si="77"/>
        <v>0</v>
      </c>
    </row>
    <row r="127">
      <c r="A127" s="106" t="s">
        <v>127</v>
      </c>
      <c r="B127" s="106"/>
      <c r="C127" s="87">
        <v>16.0</v>
      </c>
      <c r="D127" s="107">
        <f t="shared" si="67"/>
        <v>0</v>
      </c>
      <c r="E127" s="90"/>
      <c r="F127" s="90"/>
      <c r="G127" s="90"/>
      <c r="H127" s="90"/>
      <c r="I127" s="108">
        <f t="shared" si="68"/>
        <v>0</v>
      </c>
      <c r="J127" s="90"/>
      <c r="K127" s="90"/>
      <c r="L127" s="90"/>
      <c r="M127" s="90"/>
      <c r="N127" s="108">
        <f t="shared" si="69"/>
        <v>0</v>
      </c>
      <c r="O127" s="90"/>
      <c r="P127" s="90"/>
      <c r="Q127" s="90"/>
      <c r="R127" s="90"/>
      <c r="S127" s="108">
        <f t="shared" si="70"/>
        <v>0</v>
      </c>
      <c r="T127" s="90"/>
      <c r="U127" s="90"/>
      <c r="V127" s="90"/>
      <c r="W127" s="90"/>
      <c r="X127" s="108">
        <f t="shared" si="71"/>
        <v>0</v>
      </c>
      <c r="Y127" s="93">
        <f t="shared" si="72"/>
        <v>0</v>
      </c>
      <c r="Z127" s="93">
        <f t="shared" si="73"/>
        <v>0</v>
      </c>
      <c r="AA127" s="93">
        <f t="shared" si="74"/>
        <v>0</v>
      </c>
      <c r="AB127" s="93">
        <f t="shared" si="75"/>
        <v>0</v>
      </c>
      <c r="AC127" s="93">
        <f t="shared" si="76"/>
        <v>0</v>
      </c>
      <c r="AD127" s="93">
        <f t="shared" si="77"/>
        <v>0</v>
      </c>
    </row>
    <row r="128">
      <c r="A128" s="106" t="s">
        <v>74</v>
      </c>
      <c r="B128" s="106"/>
      <c r="C128" s="87">
        <v>16.0</v>
      </c>
      <c r="D128" s="107">
        <f t="shared" si="67"/>
        <v>0</v>
      </c>
      <c r="E128" s="90"/>
      <c r="F128" s="90"/>
      <c r="G128" s="90"/>
      <c r="H128" s="90"/>
      <c r="I128" s="108">
        <f t="shared" si="68"/>
        <v>0</v>
      </c>
      <c r="J128" s="90"/>
      <c r="K128" s="90"/>
      <c r="L128" s="90"/>
      <c r="M128" s="90"/>
      <c r="N128" s="108">
        <f t="shared" si="69"/>
        <v>0</v>
      </c>
      <c r="O128" s="90"/>
      <c r="P128" s="90"/>
      <c r="Q128" s="90"/>
      <c r="R128" s="90"/>
      <c r="S128" s="108">
        <f t="shared" si="70"/>
        <v>0</v>
      </c>
      <c r="T128" s="90"/>
      <c r="U128" s="90"/>
      <c r="V128" s="90"/>
      <c r="W128" s="90"/>
      <c r="X128" s="108">
        <f t="shared" si="71"/>
        <v>0</v>
      </c>
      <c r="Y128" s="93">
        <f t="shared" si="72"/>
        <v>0</v>
      </c>
      <c r="Z128" s="93">
        <f t="shared" si="73"/>
        <v>0</v>
      </c>
      <c r="AA128" s="93">
        <f t="shared" si="74"/>
        <v>0</v>
      </c>
      <c r="AB128" s="93">
        <f t="shared" si="75"/>
        <v>0</v>
      </c>
      <c r="AC128" s="93">
        <f t="shared" si="76"/>
        <v>0</v>
      </c>
      <c r="AD128" s="93">
        <f t="shared" si="77"/>
        <v>0</v>
      </c>
    </row>
    <row r="129">
      <c r="A129" s="106" t="s">
        <v>75</v>
      </c>
      <c r="B129" s="106"/>
      <c r="C129" s="87">
        <v>32.0</v>
      </c>
      <c r="D129" s="107">
        <f t="shared" si="67"/>
        <v>0</v>
      </c>
      <c r="E129" s="90"/>
      <c r="F129" s="90"/>
      <c r="G129" s="90"/>
      <c r="H129" s="90"/>
      <c r="I129" s="108">
        <f t="shared" si="68"/>
        <v>0</v>
      </c>
      <c r="J129" s="90"/>
      <c r="K129" s="90"/>
      <c r="L129" s="90"/>
      <c r="M129" s="90"/>
      <c r="N129" s="108">
        <f t="shared" si="69"/>
        <v>0</v>
      </c>
      <c r="O129" s="90"/>
      <c r="P129" s="90"/>
      <c r="Q129" s="90"/>
      <c r="R129" s="90"/>
      <c r="S129" s="108">
        <f t="shared" si="70"/>
        <v>0</v>
      </c>
      <c r="T129" s="90"/>
      <c r="U129" s="90"/>
      <c r="V129" s="90"/>
      <c r="W129" s="90"/>
      <c r="X129" s="108">
        <f t="shared" si="71"/>
        <v>0</v>
      </c>
      <c r="Y129" s="93">
        <f t="shared" si="72"/>
        <v>0</v>
      </c>
      <c r="Z129" s="93">
        <f t="shared" si="73"/>
        <v>0</v>
      </c>
      <c r="AA129" s="93">
        <f t="shared" si="74"/>
        <v>0</v>
      </c>
      <c r="AB129" s="93">
        <f t="shared" si="75"/>
        <v>0</v>
      </c>
      <c r="AC129" s="93">
        <f t="shared" si="76"/>
        <v>0</v>
      </c>
      <c r="AD129" s="93">
        <f t="shared" si="77"/>
        <v>0</v>
      </c>
    </row>
    <row r="130">
      <c r="A130" s="106" t="s">
        <v>76</v>
      </c>
      <c r="B130" s="106"/>
      <c r="C130" s="87">
        <v>32.0</v>
      </c>
      <c r="D130" s="107">
        <f t="shared" si="67"/>
        <v>0</v>
      </c>
      <c r="E130" s="90"/>
      <c r="F130" s="90"/>
      <c r="G130" s="90"/>
      <c r="H130" s="90"/>
      <c r="I130" s="108">
        <f t="shared" si="68"/>
        <v>0</v>
      </c>
      <c r="J130" s="90"/>
      <c r="K130" s="90"/>
      <c r="L130" s="90"/>
      <c r="M130" s="90"/>
      <c r="N130" s="108">
        <f t="shared" si="69"/>
        <v>0</v>
      </c>
      <c r="O130" s="90"/>
      <c r="P130" s="90"/>
      <c r="Q130" s="90"/>
      <c r="R130" s="90"/>
      <c r="S130" s="108">
        <f t="shared" si="70"/>
        <v>0</v>
      </c>
      <c r="T130" s="90"/>
      <c r="U130" s="90"/>
      <c r="V130" s="90"/>
      <c r="W130" s="90"/>
      <c r="X130" s="108">
        <f t="shared" si="71"/>
        <v>0</v>
      </c>
      <c r="Y130" s="93">
        <f t="shared" si="72"/>
        <v>0</v>
      </c>
      <c r="Z130" s="93">
        <f t="shared" si="73"/>
        <v>0</v>
      </c>
      <c r="AA130" s="93">
        <f t="shared" si="74"/>
        <v>0</v>
      </c>
      <c r="AB130" s="93">
        <f t="shared" si="75"/>
        <v>0</v>
      </c>
      <c r="AC130" s="93">
        <f t="shared" si="76"/>
        <v>0</v>
      </c>
      <c r="AD130" s="93">
        <f t="shared" si="77"/>
        <v>0</v>
      </c>
    </row>
    <row r="131">
      <c r="A131" s="106" t="s">
        <v>163</v>
      </c>
      <c r="B131" s="106"/>
      <c r="C131" s="110">
        <v>48.0</v>
      </c>
      <c r="D131" s="107">
        <f t="shared" si="67"/>
        <v>0.04166666667</v>
      </c>
      <c r="E131" s="90"/>
      <c r="F131" s="90"/>
      <c r="G131" s="90"/>
      <c r="H131" s="90"/>
      <c r="I131" s="108">
        <f t="shared" si="68"/>
        <v>0</v>
      </c>
      <c r="J131" s="90"/>
      <c r="K131" s="90"/>
      <c r="L131" s="90" t="s">
        <v>20</v>
      </c>
      <c r="M131" s="90"/>
      <c r="N131" s="108">
        <f t="shared" si="69"/>
        <v>1</v>
      </c>
      <c r="O131" s="90"/>
      <c r="P131" s="90"/>
      <c r="Q131" s="90"/>
      <c r="R131" s="90"/>
      <c r="S131" s="108">
        <f t="shared" si="70"/>
        <v>0</v>
      </c>
      <c r="T131" s="90"/>
      <c r="U131" s="90"/>
      <c r="V131" s="90"/>
      <c r="W131" s="90" t="s">
        <v>20</v>
      </c>
      <c r="X131" s="108">
        <f t="shared" si="71"/>
        <v>1</v>
      </c>
      <c r="Y131" s="93">
        <f t="shared" si="72"/>
        <v>0</v>
      </c>
      <c r="Z131" s="93">
        <f t="shared" si="73"/>
        <v>0</v>
      </c>
      <c r="AA131" s="93">
        <f t="shared" si="74"/>
        <v>0</v>
      </c>
      <c r="AB131" s="93">
        <f t="shared" si="75"/>
        <v>2</v>
      </c>
      <c r="AC131" s="93">
        <f t="shared" si="76"/>
        <v>0</v>
      </c>
      <c r="AD131" s="93">
        <f t="shared" si="77"/>
        <v>0</v>
      </c>
    </row>
  </sheetData>
  <mergeCells count="22">
    <mergeCell ref="W1:AD2"/>
    <mergeCell ref="A3:D3"/>
    <mergeCell ref="E3:I3"/>
    <mergeCell ref="J3:N3"/>
    <mergeCell ref="O3:S3"/>
    <mergeCell ref="T3:X3"/>
    <mergeCell ref="Y3:AD3"/>
    <mergeCell ref="E6:X6"/>
    <mergeCell ref="A60:B60"/>
    <mergeCell ref="A78:B78"/>
    <mergeCell ref="E78:X78"/>
    <mergeCell ref="A96:B96"/>
    <mergeCell ref="E96:X96"/>
    <mergeCell ref="A114:B114"/>
    <mergeCell ref="E114:X114"/>
    <mergeCell ref="A1:B1"/>
    <mergeCell ref="A6:B6"/>
    <mergeCell ref="A24:B24"/>
    <mergeCell ref="E24:X24"/>
    <mergeCell ref="A42:B42"/>
    <mergeCell ref="E42:X42"/>
    <mergeCell ref="E60:X60"/>
  </mergeCells>
  <conditionalFormatting sqref="D7:D23 D25:D41 D43:D59 D61:D77 D79:D95 D97:D113 D115:D131">
    <cfRule type="cellIs" dxfId="0" priority="1" operator="greaterThan">
      <formula>"10%"</formula>
    </cfRule>
  </conditionalFormatting>
  <dataValidations>
    <dataValidation type="list" allowBlank="1" showErrorMessage="1" sqref="E7:H23 J7:M23 O7:R23 T7:W23 E25:H41 J25:M41 O25:R41 T25:W41 E43:H59 J43:M59 O43:R59 T43:W59 E61:H77 J61:M77 O61:R77 T61:W77 E79:H95 J79:M95 O79:R95 T79:W95 E97:H113 J97:M113 O97:R113 T97:W113 E115:H131 J115:M131 O115:R131 T115:W131">
      <formula1>"ф,р,а,п,к,с"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